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owner\Documents\JSAF外洋西内海\Yacht　レース関係\海の日(宮島一周）\2018宮島一周レース\"/>
    </mc:Choice>
  </mc:AlternateContent>
  <bookViews>
    <workbookView xWindow="0" yWindow="0" windowWidth="20490" windowHeight="7230"/>
  </bookViews>
  <sheets>
    <sheet name="OPEN_A" sheetId="9" r:id="rId1"/>
    <sheet name="OPEN_B" sheetId="10" r:id="rId2"/>
    <sheet name="OPEN_C" sheetId="11" r:id="rId3"/>
  </sheets>
  <definedNames>
    <definedName name="_xlnm.Print_Area" localSheetId="0">OPEN_A!$B$1:$W$47</definedName>
    <definedName name="_xlnm.Print_Area" localSheetId="1">OPEN_B!$B$1:$W$50</definedName>
    <definedName name="_xlnm.Print_Area" localSheetId="2">OPEN_C!$B$1:$W$53</definedName>
  </definedNames>
  <calcPr calcId="152511" refMode="R1C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51" i="11" l="1"/>
  <c r="Q50" i="11"/>
  <c r="Q49" i="11"/>
  <c r="Q48" i="11"/>
  <c r="Q47" i="11"/>
  <c r="Q46" i="11"/>
  <c r="Q45" i="11"/>
  <c r="Q44" i="11"/>
  <c r="Q43" i="11"/>
  <c r="Q42" i="11"/>
  <c r="Q41" i="11"/>
  <c r="T35" i="11"/>
  <c r="P35" i="11"/>
  <c r="T34" i="11"/>
  <c r="P34" i="11"/>
  <c r="T33" i="11"/>
  <c r="P33" i="11"/>
  <c r="T32" i="11"/>
  <c r="P32" i="11"/>
  <c r="T31" i="11"/>
  <c r="P31" i="11"/>
  <c r="T30" i="11"/>
  <c r="P30" i="11"/>
  <c r="T29" i="11"/>
  <c r="P29" i="11"/>
  <c r="T28" i="11"/>
  <c r="P28" i="11"/>
  <c r="T27" i="11"/>
  <c r="P27" i="11"/>
  <c r="T26" i="11"/>
  <c r="P26" i="11"/>
  <c r="T25" i="11"/>
  <c r="P25" i="11"/>
  <c r="T19" i="11"/>
  <c r="P19" i="11"/>
  <c r="T18" i="11"/>
  <c r="P18" i="11"/>
  <c r="T17" i="11"/>
  <c r="P17" i="11"/>
  <c r="T16" i="11"/>
  <c r="P16" i="11"/>
  <c r="T15" i="11"/>
  <c r="P15" i="11"/>
  <c r="T14" i="11"/>
  <c r="P14" i="11"/>
  <c r="T13" i="11"/>
  <c r="P13" i="11"/>
  <c r="T12" i="11"/>
  <c r="P12" i="11"/>
  <c r="T11" i="11"/>
  <c r="P11" i="11"/>
  <c r="T10" i="11"/>
  <c r="P10" i="11"/>
  <c r="T9" i="11"/>
  <c r="P9" i="11"/>
  <c r="Q48" i="10"/>
  <c r="Q47" i="10"/>
  <c r="Q46" i="10"/>
  <c r="Q45" i="10"/>
  <c r="Q44" i="10"/>
  <c r="Q43" i="10"/>
  <c r="Q42" i="10"/>
  <c r="Q41" i="10"/>
  <c r="Q40" i="10"/>
  <c r="Q39" i="10"/>
  <c r="T33" i="10"/>
  <c r="P33" i="10"/>
  <c r="T32" i="10"/>
  <c r="P32" i="10"/>
  <c r="T31" i="10"/>
  <c r="P31" i="10"/>
  <c r="T30" i="10"/>
  <c r="P30" i="10"/>
  <c r="T29" i="10"/>
  <c r="P29" i="10"/>
  <c r="T28" i="10"/>
  <c r="P28" i="10"/>
  <c r="T27" i="10"/>
  <c r="P27" i="10"/>
  <c r="T26" i="10"/>
  <c r="P26" i="10"/>
  <c r="T25" i="10"/>
  <c r="P25" i="10"/>
  <c r="T24" i="10"/>
  <c r="P24" i="10"/>
  <c r="T18" i="10"/>
  <c r="P18" i="10"/>
  <c r="T17" i="10"/>
  <c r="P17" i="10"/>
  <c r="T16" i="10"/>
  <c r="P16" i="10"/>
  <c r="T15" i="10"/>
  <c r="P15" i="10"/>
  <c r="T14" i="10"/>
  <c r="P14" i="10"/>
  <c r="T13" i="10"/>
  <c r="P13" i="10"/>
  <c r="T12" i="10"/>
  <c r="P12" i="10"/>
  <c r="T11" i="10"/>
  <c r="P11" i="10"/>
  <c r="T10" i="10"/>
  <c r="P10" i="10"/>
  <c r="T9" i="10"/>
  <c r="P9" i="10"/>
  <c r="Q45" i="9"/>
  <c r="Q44" i="9"/>
  <c r="Q43" i="9"/>
  <c r="Q42" i="9"/>
  <c r="Q41" i="9"/>
  <c r="Q40" i="9"/>
  <c r="Q39" i="9"/>
  <c r="Q38" i="9"/>
  <c r="Q37" i="9"/>
  <c r="T31" i="9"/>
  <c r="P31" i="9"/>
  <c r="T30" i="9"/>
  <c r="P30" i="9"/>
  <c r="T29" i="9"/>
  <c r="P29" i="9"/>
  <c r="T28" i="9"/>
  <c r="P28" i="9"/>
  <c r="T27" i="9"/>
  <c r="P27" i="9"/>
  <c r="T26" i="9"/>
  <c r="P26" i="9"/>
  <c r="T25" i="9"/>
  <c r="P25" i="9"/>
  <c r="T24" i="9"/>
  <c r="P24" i="9"/>
  <c r="T23" i="9"/>
  <c r="P23" i="9"/>
  <c r="T17" i="9"/>
  <c r="P17" i="9"/>
  <c r="T16" i="9"/>
  <c r="P16" i="9"/>
  <c r="T15" i="9"/>
  <c r="P15" i="9"/>
  <c r="T14" i="9"/>
  <c r="P14" i="9"/>
  <c r="T13" i="9"/>
  <c r="P13" i="9"/>
  <c r="T12" i="9"/>
  <c r="P12" i="9"/>
  <c r="T11" i="9"/>
  <c r="P11" i="9"/>
  <c r="T10" i="9"/>
  <c r="P10" i="9"/>
  <c r="T9" i="9"/>
  <c r="P9" i="9"/>
</calcChain>
</file>

<file path=xl/sharedStrings.xml><?xml version="1.0" encoding="utf-8"?>
<sst xmlns="http://schemas.openxmlformats.org/spreadsheetml/2006/main" count="352" uniqueCount="90">
  <si>
    <t>第１レース成績表</t>
    <rPh sb="4" eb="6">
      <t>セイセキ</t>
    </rPh>
    <rPh sb="6" eb="7">
      <t>ヒョウ</t>
    </rPh>
    <phoneticPr fontId="3"/>
  </si>
  <si>
    <t>スタート</t>
    <phoneticPr fontId="3"/>
  </si>
  <si>
    <t>フィニッシュ</t>
    <phoneticPr fontId="3"/>
  </si>
  <si>
    <t xml:space="preserve"> 所要時間</t>
    <rPh sb="1" eb="3">
      <t>ショヨウ</t>
    </rPh>
    <rPh sb="3" eb="5">
      <t>ジカン</t>
    </rPh>
    <phoneticPr fontId="3"/>
  </si>
  <si>
    <t>修正時間</t>
    <rPh sb="0" eb="2">
      <t>シュウセイ</t>
    </rPh>
    <rPh sb="2" eb="4">
      <t>ジカン</t>
    </rPh>
    <phoneticPr fontId="3"/>
  </si>
  <si>
    <t>修正時間</t>
    <phoneticPr fontId="3"/>
  </si>
  <si>
    <t>係数</t>
    <rPh sb="0" eb="2">
      <t>ケイスウ</t>
    </rPh>
    <phoneticPr fontId="3"/>
  </si>
  <si>
    <t>得点</t>
    <rPh sb="0" eb="2">
      <t>トクテン</t>
    </rPh>
    <phoneticPr fontId="3"/>
  </si>
  <si>
    <t>セールNo</t>
    <phoneticPr fontId="3"/>
  </si>
  <si>
    <t>艇名</t>
    <rPh sb="0" eb="1">
      <t>テイ</t>
    </rPh>
    <rPh sb="1" eb="2">
      <t>メイ</t>
    </rPh>
    <phoneticPr fontId="3"/>
  </si>
  <si>
    <t>艇種</t>
    <rPh sb="0" eb="2">
      <t>テイシュ</t>
    </rPh>
    <phoneticPr fontId="3"/>
  </si>
  <si>
    <t>時：分：秒</t>
    <rPh sb="0" eb="1">
      <t>ジ</t>
    </rPh>
    <rPh sb="2" eb="3">
      <t>フン</t>
    </rPh>
    <rPh sb="4" eb="5">
      <t>ビョウ</t>
    </rPh>
    <phoneticPr fontId="3"/>
  </si>
  <si>
    <t>スタートのシリアル値</t>
    <rPh sb="9" eb="10">
      <t>チ</t>
    </rPh>
    <phoneticPr fontId="3"/>
  </si>
  <si>
    <t>時：分：秒</t>
    <rPh sb="0" eb="1">
      <t>トキ</t>
    </rPh>
    <rPh sb="2" eb="3">
      <t>フン</t>
    </rPh>
    <rPh sb="4" eb="5">
      <t>ビョウ</t>
    </rPh>
    <phoneticPr fontId="3"/>
  </si>
  <si>
    <t>T.P</t>
    <phoneticPr fontId="3"/>
  </si>
  <si>
    <t>時：分：秒</t>
    <phoneticPr fontId="3"/>
  </si>
  <si>
    <t>Add</t>
    <phoneticPr fontId="3"/>
  </si>
  <si>
    <t>WING</t>
  </si>
  <si>
    <t>FARR 10.2</t>
  </si>
  <si>
    <t>みずき参上</t>
  </si>
  <si>
    <t>YAMAHA ２８S</t>
  </si>
  <si>
    <t>Suger</t>
  </si>
  <si>
    <t>アロハ７</t>
  </si>
  <si>
    <t>ﾊﾞﾗｸｰﾀﾞ45</t>
  </si>
  <si>
    <t>総合成績</t>
    <rPh sb="0" eb="2">
      <t>ソウゴウ</t>
    </rPh>
    <rPh sb="2" eb="4">
      <t>セイセキ</t>
    </rPh>
    <phoneticPr fontId="3"/>
  </si>
  <si>
    <t>順位</t>
    <rPh sb="0" eb="2">
      <t>ジュンイ</t>
    </rPh>
    <phoneticPr fontId="3"/>
  </si>
  <si>
    <t>Ｒ１</t>
    <phoneticPr fontId="3"/>
  </si>
  <si>
    <t>Ｒ２</t>
    <phoneticPr fontId="3"/>
  </si>
  <si>
    <t>Ｒ３</t>
    <phoneticPr fontId="3"/>
  </si>
  <si>
    <t>Ｒ４</t>
    <phoneticPr fontId="3"/>
  </si>
  <si>
    <t>合計</t>
    <rPh sb="0" eb="2">
      <t>ゴウケイ</t>
    </rPh>
    <phoneticPr fontId="3"/>
  </si>
  <si>
    <t>Cassandre</t>
  </si>
  <si>
    <t>IMX 38</t>
  </si>
  <si>
    <t>KINE KINE 11</t>
  </si>
  <si>
    <t>IMX 40</t>
  </si>
  <si>
    <t>HACKBERRY</t>
  </si>
  <si>
    <t>ｽﾋﾟﾘｯﾄｵﾌﾞﾋﾛｼﾏ</t>
  </si>
  <si>
    <t>ＤＥＨＬＥＲ 36DB</t>
  </si>
  <si>
    <t>Le Grand Bleu</t>
  </si>
  <si>
    <t>Ｘ－３７</t>
  </si>
  <si>
    <t>ＤＮＣ</t>
  </si>
  <si>
    <t>２０１８年宮島ヨットレース</t>
    <phoneticPr fontId="3"/>
  </si>
  <si>
    <t>作成日： 2018/07/15</t>
    <phoneticPr fontId="3"/>
  </si>
  <si>
    <t>オープンＡ　クラス</t>
    <phoneticPr fontId="3"/>
  </si>
  <si>
    <t>Puff Puff</t>
  </si>
  <si>
    <t>ﾔﾏﾊ 25ML</t>
  </si>
  <si>
    <t>バグース　J</t>
  </si>
  <si>
    <t>J-24</t>
  </si>
  <si>
    <t>プレアデス</t>
  </si>
  <si>
    <t>ｵｰｸﾚｯﾄ 26</t>
  </si>
  <si>
    <t>THUE  ＳＡＬＴＹ</t>
  </si>
  <si>
    <t>遊民Ⅴ</t>
  </si>
  <si>
    <t>ヤマハ 28S</t>
  </si>
  <si>
    <t>AVE  MARIA</t>
  </si>
  <si>
    <t>ｴｽﾌﾟﾘﾃﾞｭﾊﾞﾝ</t>
  </si>
  <si>
    <t>美美</t>
  </si>
  <si>
    <t>ヤマハ　23Ⅱ　　</t>
  </si>
  <si>
    <t>ＣＨＡＲＯＮ</t>
  </si>
  <si>
    <t>ヤマハ　28Ｓ</t>
  </si>
  <si>
    <t>第２レース成績表</t>
    <phoneticPr fontId="3"/>
  </si>
  <si>
    <t>ＲＥＴ</t>
  </si>
  <si>
    <t>オープンＢ　クラス</t>
    <phoneticPr fontId="3"/>
  </si>
  <si>
    <t>ＫＡＮＡ</t>
  </si>
  <si>
    <t>ヤマハ－３１Ｓ</t>
  </si>
  <si>
    <t>あずさ</t>
  </si>
  <si>
    <t>ﾔﾏﾊ 31S</t>
  </si>
  <si>
    <t>ＡＥＲＯＳ</t>
  </si>
  <si>
    <t>SWING31TR</t>
  </si>
  <si>
    <t>Ｂｌｕｅ　Ｒose</t>
  </si>
  <si>
    <t>ﾍﾞﾈﾄｳ ｵｾｱﾆｽ ３７３クリッパ－</t>
  </si>
  <si>
    <t>ほくしん</t>
  </si>
  <si>
    <t>ババリア３５E</t>
  </si>
  <si>
    <t>ﾍﾞﾈﾄｰﾌｧｰｽﾄ31</t>
  </si>
  <si>
    <t>シープリンセス</t>
  </si>
  <si>
    <t>ヤマハ　31Ｓ</t>
  </si>
  <si>
    <t>オープンＣ　クラス</t>
    <phoneticPr fontId="3"/>
  </si>
  <si>
    <t>JAM</t>
  </si>
  <si>
    <t>MELGES 24</t>
  </si>
  <si>
    <t>FRIENDS</t>
  </si>
  <si>
    <t>ヤマハ ３０SN</t>
  </si>
  <si>
    <t>ZENDA EXPRESS Ⅱ</t>
  </si>
  <si>
    <t>SAMMY</t>
  </si>
  <si>
    <t>ヤマハ ３３Ｓ</t>
  </si>
  <si>
    <t>TOM BOY</t>
  </si>
  <si>
    <t>J/V 35CR</t>
  </si>
  <si>
    <t>DUFOUR460GL</t>
  </si>
  <si>
    <t>とんび</t>
  </si>
  <si>
    <t>タカイ４０</t>
  </si>
  <si>
    <t>ＪＪ</t>
  </si>
  <si>
    <t>X35 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</si>
</sst>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000_);[Red]\(0.0000\)"/>
    <numFmt numFmtId="178" formatCode="h:mm:ss;@"/>
  </numFmts>
  <fonts count="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ヒラギノ丸ゴ ProN W4"/>
      <charset val="128"/>
    </font>
    <font>
      <b/>
      <sz val="11"/>
      <name val="ヒラギノ丸ゴ ProN W4"/>
      <charset val="128"/>
    </font>
    <font>
      <b/>
      <u/>
      <sz val="11"/>
      <name val="ヒラギノ丸ゴ ProN W4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4" fillId="0" borderId="0"/>
  </cellStyleXfs>
  <cellXfs count="140">
    <xf numFmtId="0" fontId="0" fillId="0" borderId="0" xfId="0">
      <alignment vertical="center"/>
    </xf>
    <xf numFmtId="0" fontId="5" fillId="0" borderId="0" xfId="1" applyFont="1"/>
    <xf numFmtId="0" fontId="5" fillId="0" borderId="0" xfId="1" applyFont="1" applyAlignment="1">
      <alignment horizontal="center"/>
    </xf>
    <xf numFmtId="176" fontId="5" fillId="0" borderId="0" xfId="1" applyNumberFormat="1" applyFont="1"/>
    <xf numFmtId="0" fontId="5" fillId="0" borderId="0" xfId="1" applyFont="1" applyAlignment="1"/>
    <xf numFmtId="0" fontId="5" fillId="0" borderId="0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5" fillId="2" borderId="2" xfId="1" applyFont="1" applyFill="1" applyBorder="1" applyAlignment="1">
      <alignment vertical="center"/>
    </xf>
    <xf numFmtId="0" fontId="5" fillId="2" borderId="3" xfId="1" applyFont="1" applyFill="1" applyBorder="1" applyAlignment="1">
      <alignment vertical="center"/>
    </xf>
    <xf numFmtId="0" fontId="5" fillId="2" borderId="4" xfId="1" applyFont="1" applyFill="1" applyBorder="1" applyAlignment="1">
      <alignment vertical="center"/>
    </xf>
    <xf numFmtId="0" fontId="5" fillId="2" borderId="5" xfId="1" applyFont="1" applyFill="1" applyBorder="1" applyAlignment="1">
      <alignment vertical="center"/>
    </xf>
    <xf numFmtId="0" fontId="5" fillId="2" borderId="2" xfId="1" quotePrefix="1" applyFont="1" applyFill="1" applyBorder="1" applyAlignment="1">
      <alignment horizontal="left" vertical="center"/>
    </xf>
    <xf numFmtId="0" fontId="5" fillId="2" borderId="5" xfId="1" applyFont="1" applyFill="1" applyBorder="1" applyAlignment="1">
      <alignment horizontal="center" vertical="center"/>
    </xf>
    <xf numFmtId="176" fontId="5" fillId="3" borderId="5" xfId="1" applyNumberFormat="1" applyFont="1" applyFill="1" applyBorder="1" applyAlignment="1">
      <alignment horizontal="center" vertical="center"/>
    </xf>
    <xf numFmtId="0" fontId="5" fillId="4" borderId="5" xfId="1" applyFont="1" applyFill="1" applyBorder="1" applyAlignment="1">
      <alignment vertical="center"/>
    </xf>
    <xf numFmtId="0" fontId="5" fillId="4" borderId="3" xfId="1" applyFont="1" applyFill="1" applyBorder="1" applyAlignment="1">
      <alignment horizontal="center" vertical="center"/>
    </xf>
    <xf numFmtId="0" fontId="5" fillId="4" borderId="5" xfId="1" applyFont="1" applyFill="1" applyBorder="1" applyAlignment="1">
      <alignment horizontal="center" vertical="center"/>
    </xf>
    <xf numFmtId="0" fontId="5" fillId="2" borderId="6" xfId="1" quotePrefix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0" borderId="0" xfId="1" applyFont="1" applyAlignment="1">
      <alignment horizontal="left"/>
    </xf>
    <xf numFmtId="0" fontId="5" fillId="0" borderId="8" xfId="1" applyNumberFormat="1" applyFont="1" applyBorder="1" applyAlignment="1">
      <alignment horizontal="center" vertic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177" fontId="5" fillId="0" borderId="8" xfId="2" applyNumberFormat="1" applyFont="1" applyFill="1" applyBorder="1" applyAlignment="1">
      <alignment horizontal="center" vertical="center"/>
    </xf>
    <xf numFmtId="0" fontId="5" fillId="0" borderId="7" xfId="1" applyNumberFormat="1" applyFont="1" applyBorder="1" applyProtection="1">
      <protection locked="0"/>
    </xf>
    <xf numFmtId="0" fontId="5" fillId="0" borderId="8" xfId="1" applyFont="1" applyBorder="1" applyAlignment="1" applyProtection="1">
      <alignment horizontal="center"/>
      <protection locked="0"/>
    </xf>
    <xf numFmtId="0" fontId="5" fillId="0" borderId="12" xfId="1" applyNumberFormat="1" applyFont="1" applyBorder="1" applyAlignment="1">
      <alignment horizontal="center" vertical="center"/>
    </xf>
    <xf numFmtId="0" fontId="5" fillId="0" borderId="12" xfId="1" applyFont="1" applyBorder="1" applyAlignment="1">
      <alignment horizontal="center"/>
    </xf>
    <xf numFmtId="0" fontId="5" fillId="0" borderId="12" xfId="1" applyFont="1" applyBorder="1"/>
    <xf numFmtId="0" fontId="5" fillId="0" borderId="13" xfId="1" applyFont="1" applyBorder="1"/>
    <xf numFmtId="177" fontId="5" fillId="0" borderId="12" xfId="2" applyNumberFormat="1" applyFont="1" applyFill="1" applyBorder="1" applyAlignment="1">
      <alignment horizontal="center" vertical="center"/>
    </xf>
    <xf numFmtId="0" fontId="5" fillId="0" borderId="13" xfId="1" applyNumberFormat="1" applyFont="1" applyBorder="1" applyProtection="1">
      <protection locked="0"/>
    </xf>
    <xf numFmtId="0" fontId="5" fillId="0" borderId="12" xfId="1" applyFont="1" applyBorder="1" applyAlignment="1" applyProtection="1">
      <alignment horizontal="center"/>
      <protection locked="0"/>
    </xf>
    <xf numFmtId="0" fontId="5" fillId="0" borderId="18" xfId="1" applyNumberFormat="1" applyFont="1" applyBorder="1" applyAlignment="1">
      <alignment horizontal="center" vertical="center"/>
    </xf>
    <xf numFmtId="0" fontId="5" fillId="0" borderId="18" xfId="1" applyFont="1" applyBorder="1" applyAlignment="1">
      <alignment horizontal="center"/>
    </xf>
    <xf numFmtId="0" fontId="5" fillId="0" borderId="18" xfId="1" applyFont="1" applyBorder="1"/>
    <xf numFmtId="0" fontId="5" fillId="0" borderId="19" xfId="1" applyFont="1" applyBorder="1"/>
    <xf numFmtId="177" fontId="5" fillId="0" borderId="18" xfId="2" applyNumberFormat="1" applyFont="1" applyFill="1" applyBorder="1" applyAlignment="1">
      <alignment horizontal="center" vertical="center"/>
    </xf>
    <xf numFmtId="0" fontId="5" fillId="0" borderId="19" xfId="1" applyNumberFormat="1" applyFont="1" applyBorder="1" applyProtection="1">
      <protection locked="0"/>
    </xf>
    <xf numFmtId="0" fontId="5" fillId="0" borderId="18" xfId="1" applyFont="1" applyBorder="1" applyAlignment="1" applyProtection="1">
      <alignment horizontal="center"/>
      <protection locked="0"/>
    </xf>
    <xf numFmtId="0" fontId="5" fillId="0" borderId="0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Border="1"/>
    <xf numFmtId="177" fontId="5" fillId="0" borderId="0" xfId="2" applyNumberFormat="1" applyFont="1" applyFill="1" applyBorder="1" applyAlignment="1">
      <alignment horizontal="center" vertical="center"/>
    </xf>
    <xf numFmtId="0" fontId="5" fillId="0" borderId="0" xfId="1" applyNumberFormat="1" applyFont="1" applyBorder="1" applyProtection="1">
      <protection locked="0"/>
    </xf>
    <xf numFmtId="0" fontId="5" fillId="0" borderId="0" xfId="1" applyFont="1" applyBorder="1" applyAlignment="1" applyProtection="1">
      <alignment horizontal="center"/>
      <protection locked="0"/>
    </xf>
    <xf numFmtId="177" fontId="5" fillId="0" borderId="7" xfId="1" applyNumberFormat="1" applyFont="1" applyBorder="1"/>
    <xf numFmtId="177" fontId="5" fillId="0" borderId="0" xfId="1" applyNumberFormat="1" applyFont="1" applyBorder="1"/>
    <xf numFmtId="0" fontId="6" fillId="0" borderId="0" xfId="1" applyFont="1" applyAlignment="1">
      <alignment horizontal="left"/>
    </xf>
    <xf numFmtId="177" fontId="5" fillId="0" borderId="0" xfId="1" applyNumberFormat="1" applyFont="1"/>
    <xf numFmtId="177" fontId="5" fillId="0" borderId="22" xfId="1" applyNumberFormat="1" applyFont="1" applyBorder="1"/>
    <xf numFmtId="0" fontId="5" fillId="4" borderId="23" xfId="1" applyFont="1" applyFill="1" applyBorder="1" applyAlignment="1">
      <alignment horizontal="center" vertical="center"/>
    </xf>
    <xf numFmtId="0" fontId="5" fillId="0" borderId="0" xfId="1" applyFont="1" applyFill="1" applyBorder="1"/>
    <xf numFmtId="0" fontId="5" fillId="0" borderId="8" xfId="1" applyNumberFormat="1" applyFont="1" applyBorder="1" applyAlignment="1" applyProtection="1">
      <alignment horizontal="center" vertical="center"/>
    </xf>
    <xf numFmtId="0" fontId="5" fillId="0" borderId="11" xfId="1" applyFont="1" applyBorder="1" applyAlignment="1"/>
    <xf numFmtId="0" fontId="5" fillId="0" borderId="11" xfId="1" applyFont="1" applyBorder="1" applyAlignment="1">
      <alignment horizontal="left"/>
    </xf>
    <xf numFmtId="177" fontId="5" fillId="0" borderId="11" xfId="2" applyNumberFormat="1" applyFont="1" applyFill="1" applyBorder="1" applyAlignment="1">
      <alignment horizontal="center" vertical="center"/>
    </xf>
    <xf numFmtId="0" fontId="5" fillId="0" borderId="12" xfId="1" applyNumberFormat="1" applyFont="1" applyBorder="1" applyAlignment="1" applyProtection="1">
      <alignment horizontal="center" vertical="center"/>
    </xf>
    <xf numFmtId="0" fontId="5" fillId="0" borderId="17" xfId="1" applyFont="1" applyBorder="1" applyAlignment="1"/>
    <xf numFmtId="0" fontId="5" fillId="0" borderId="17" xfId="1" applyFont="1" applyBorder="1" applyAlignment="1">
      <alignment horizontal="left"/>
    </xf>
    <xf numFmtId="177" fontId="5" fillId="0" borderId="17" xfId="2" applyNumberFormat="1" applyFont="1" applyFill="1" applyBorder="1" applyAlignment="1">
      <alignment horizontal="center" vertical="center"/>
    </xf>
    <xf numFmtId="0" fontId="5" fillId="0" borderId="18" xfId="1" applyNumberFormat="1" applyFont="1" applyBorder="1" applyAlignment="1" applyProtection="1">
      <alignment horizontal="center" vertical="center"/>
    </xf>
    <xf numFmtId="0" fontId="5" fillId="0" borderId="21" xfId="1" applyFont="1" applyBorder="1" applyAlignment="1"/>
    <xf numFmtId="0" fontId="5" fillId="0" borderId="21" xfId="1" applyFont="1" applyBorder="1" applyAlignment="1">
      <alignment horizontal="left"/>
    </xf>
    <xf numFmtId="177" fontId="5" fillId="0" borderId="21" xfId="2" applyNumberFormat="1" applyFont="1" applyFill="1" applyBorder="1" applyAlignment="1">
      <alignment horizontal="center" vertical="center"/>
    </xf>
    <xf numFmtId="176" fontId="6" fillId="0" borderId="0" xfId="1" applyNumberFormat="1" applyFont="1"/>
    <xf numFmtId="0" fontId="6" fillId="0" borderId="0" xfId="1" quotePrefix="1" applyFont="1" applyAlignment="1">
      <alignment vertical="center"/>
    </xf>
    <xf numFmtId="9" fontId="5" fillId="0" borderId="11" xfId="1" applyNumberFormat="1" applyFont="1" applyBorder="1" applyAlignment="1" applyProtection="1">
      <alignment horizontal="center"/>
      <protection locked="0"/>
    </xf>
    <xf numFmtId="0" fontId="5" fillId="0" borderId="7" xfId="1" quotePrefix="1" applyNumberFormat="1" applyFont="1" applyBorder="1" applyAlignment="1" applyProtection="1">
      <alignment horizontal="left" vertical="center"/>
    </xf>
    <xf numFmtId="178" fontId="5" fillId="0" borderId="7" xfId="1" quotePrefix="1" applyNumberFormat="1" applyFont="1" applyBorder="1" applyAlignment="1" applyProtection="1">
      <alignment horizontal="center" vertical="center"/>
    </xf>
    <xf numFmtId="0" fontId="5" fillId="0" borderId="8" xfId="1" quotePrefix="1" applyNumberFormat="1" applyFont="1" applyBorder="1" applyAlignment="1" applyProtection="1">
      <alignment horizontal="center" vertical="center"/>
    </xf>
    <xf numFmtId="9" fontId="5" fillId="0" borderId="17" xfId="1" applyNumberFormat="1" applyFont="1" applyBorder="1" applyAlignment="1" applyProtection="1">
      <alignment horizontal="center"/>
      <protection locked="0"/>
    </xf>
    <xf numFmtId="0" fontId="5" fillId="0" borderId="13" xfId="1" quotePrefix="1" applyNumberFormat="1" applyFont="1" applyBorder="1" applyAlignment="1" applyProtection="1">
      <alignment horizontal="left" vertical="center"/>
    </xf>
    <xf numFmtId="178" fontId="5" fillId="0" borderId="13" xfId="1" quotePrefix="1" applyNumberFormat="1" applyFont="1" applyBorder="1" applyAlignment="1" applyProtection="1">
      <alignment horizontal="center" vertical="center"/>
    </xf>
    <xf numFmtId="0" fontId="5" fillId="0" borderId="12" xfId="1" quotePrefix="1" applyNumberFormat="1" applyFont="1" applyBorder="1" applyAlignment="1" applyProtection="1">
      <alignment horizontal="center" vertical="center"/>
    </xf>
    <xf numFmtId="9" fontId="5" fillId="0" borderId="21" xfId="1" applyNumberFormat="1" applyFont="1" applyBorder="1" applyAlignment="1" applyProtection="1">
      <alignment horizontal="center"/>
      <protection locked="0"/>
    </xf>
    <xf numFmtId="0" fontId="5" fillId="0" borderId="19" xfId="1" quotePrefix="1" applyNumberFormat="1" applyFont="1" applyBorder="1" applyAlignment="1" applyProtection="1">
      <alignment horizontal="left" vertical="center"/>
    </xf>
    <xf numFmtId="178" fontId="5" fillId="0" borderId="19" xfId="1" quotePrefix="1" applyNumberFormat="1" applyFont="1" applyBorder="1" applyAlignment="1" applyProtection="1">
      <alignment horizontal="center" vertical="center"/>
    </xf>
    <xf numFmtId="0" fontId="5" fillId="0" borderId="18" xfId="1" quotePrefix="1" applyNumberFormat="1" applyFont="1" applyBorder="1" applyAlignment="1" applyProtection="1">
      <alignment horizontal="center" vertical="center"/>
    </xf>
    <xf numFmtId="178" fontId="5" fillId="0" borderId="0" xfId="1" applyNumberFormat="1" applyFont="1" applyBorder="1" applyAlignment="1" applyProtection="1">
      <alignment horizontal="center"/>
      <protection locked="0"/>
    </xf>
    <xf numFmtId="178" fontId="5" fillId="0" borderId="0" xfId="1" applyNumberFormat="1" applyFont="1" applyFill="1" applyBorder="1" applyAlignment="1" applyProtection="1">
      <alignment horizontal="center"/>
      <protection locked="0"/>
    </xf>
    <xf numFmtId="9" fontId="5" fillId="0" borderId="0" xfId="1" applyNumberFormat="1" applyFont="1" applyBorder="1" applyAlignment="1" applyProtection="1">
      <alignment horizontal="center"/>
      <protection locked="0"/>
    </xf>
    <xf numFmtId="178" fontId="5" fillId="0" borderId="0" xfId="1" applyNumberFormat="1" applyFont="1" applyBorder="1" applyAlignment="1" applyProtection="1">
      <alignment horizontal="center"/>
    </xf>
    <xf numFmtId="0" fontId="5" fillId="0" borderId="0" xfId="1" quotePrefix="1" applyNumberFormat="1" applyFont="1" applyBorder="1" applyAlignment="1" applyProtection="1">
      <alignment horizontal="left" vertical="center"/>
    </xf>
    <xf numFmtId="178" fontId="5" fillId="0" borderId="0" xfId="1" quotePrefix="1" applyNumberFormat="1" applyFont="1" applyBorder="1" applyAlignment="1" applyProtection="1">
      <alignment horizontal="center" vertical="center"/>
    </xf>
    <xf numFmtId="0" fontId="5" fillId="0" borderId="0" xfId="1" quotePrefix="1" applyNumberFormat="1" applyFont="1" applyBorder="1" applyAlignment="1" applyProtection="1">
      <alignment horizontal="center" vertical="center"/>
    </xf>
    <xf numFmtId="0" fontId="6" fillId="0" borderId="0" xfId="1" applyFont="1" applyAlignment="1"/>
    <xf numFmtId="0" fontId="5" fillId="0" borderId="14" xfId="1" applyNumberFormat="1" applyFont="1" applyBorder="1" applyAlignment="1" applyProtection="1">
      <alignment horizontal="center" vertical="center"/>
      <protection locked="0"/>
    </xf>
    <xf numFmtId="0" fontId="5" fillId="0" borderId="16" xfId="1" applyNumberFormat="1" applyFont="1" applyBorder="1" applyAlignment="1" applyProtection="1">
      <alignment horizontal="center" vertical="center"/>
      <protection locked="0"/>
    </xf>
    <xf numFmtId="0" fontId="5" fillId="0" borderId="15" xfId="1" applyNumberFormat="1" applyFont="1" applyBorder="1" applyAlignment="1" applyProtection="1">
      <alignment horizontal="center" vertical="center"/>
      <protection locked="0"/>
    </xf>
    <xf numFmtId="0" fontId="5" fillId="0" borderId="14" xfId="1" applyNumberFormat="1" applyFont="1" applyBorder="1" applyAlignment="1">
      <alignment horizontal="center" vertical="center"/>
    </xf>
    <xf numFmtId="0" fontId="5" fillId="0" borderId="16" xfId="1" applyNumberFormat="1" applyFont="1" applyBorder="1" applyAlignment="1">
      <alignment horizontal="center" vertical="center"/>
    </xf>
    <xf numFmtId="0" fontId="5" fillId="0" borderId="20" xfId="1" applyNumberFormat="1" applyFont="1" applyBorder="1" applyAlignment="1" applyProtection="1">
      <alignment horizontal="center" vertical="center"/>
      <protection locked="0"/>
    </xf>
    <xf numFmtId="0" fontId="5" fillId="0" borderId="21" xfId="1" applyNumberFormat="1" applyFont="1" applyBorder="1" applyAlignment="1" applyProtection="1">
      <alignment horizontal="center" vertical="center"/>
      <protection locked="0"/>
    </xf>
    <xf numFmtId="0" fontId="5" fillId="0" borderId="19" xfId="1" applyNumberFormat="1" applyFont="1" applyBorder="1" applyAlignment="1" applyProtection="1">
      <alignment horizontal="center" vertical="center"/>
      <protection locked="0"/>
    </xf>
    <xf numFmtId="0" fontId="5" fillId="0" borderId="20" xfId="1" applyNumberFormat="1" applyFont="1" applyBorder="1" applyAlignment="1">
      <alignment horizontal="center" vertical="center"/>
    </xf>
    <xf numFmtId="0" fontId="5" fillId="0" borderId="21" xfId="1" applyNumberFormat="1" applyFont="1" applyBorder="1" applyAlignment="1">
      <alignment horizontal="center" vertical="center"/>
    </xf>
    <xf numFmtId="0" fontId="5" fillId="5" borderId="4" xfId="1" applyFont="1" applyFill="1" applyBorder="1" applyAlignment="1">
      <alignment horizontal="center"/>
    </xf>
    <xf numFmtId="0" fontId="5" fillId="5" borderId="3" xfId="1" applyFont="1" applyFill="1" applyBorder="1" applyAlignment="1">
      <alignment horizontal="center"/>
    </xf>
    <xf numFmtId="0" fontId="5" fillId="5" borderId="2" xfId="1" applyFont="1" applyFill="1" applyBorder="1" applyAlignment="1">
      <alignment horizontal="center"/>
    </xf>
    <xf numFmtId="0" fontId="5" fillId="0" borderId="9" xfId="1" applyNumberFormat="1" applyFont="1" applyBorder="1" applyAlignment="1" applyProtection="1">
      <alignment horizontal="center" vertical="center"/>
      <protection locked="0"/>
    </xf>
    <xf numFmtId="0" fontId="5" fillId="0" borderId="10" xfId="1" applyNumberFormat="1" applyFont="1" applyBorder="1" applyAlignment="1" applyProtection="1">
      <alignment horizontal="center" vertical="center"/>
      <protection locked="0"/>
    </xf>
    <xf numFmtId="0" fontId="5" fillId="0" borderId="6" xfId="1" applyNumberFormat="1" applyFont="1" applyBorder="1" applyAlignment="1" applyProtection="1">
      <alignment horizontal="center" vertical="center"/>
      <protection locked="0"/>
    </xf>
    <xf numFmtId="0" fontId="5" fillId="0" borderId="9" xfId="1" applyNumberFormat="1" applyFont="1" applyBorder="1" applyAlignment="1">
      <alignment horizontal="center" vertical="center"/>
    </xf>
    <xf numFmtId="0" fontId="5" fillId="0" borderId="10" xfId="1" applyNumberFormat="1" applyFont="1" applyBorder="1" applyAlignment="1">
      <alignment horizontal="center" vertical="center"/>
    </xf>
    <xf numFmtId="178" fontId="5" fillId="0" borderId="14" xfId="1" applyNumberFormat="1" applyFont="1" applyBorder="1" applyAlignment="1" applyProtection="1">
      <alignment horizontal="center"/>
      <protection locked="0"/>
    </xf>
    <xf numFmtId="178" fontId="5" fillId="0" borderId="15" xfId="1" applyNumberFormat="1" applyFont="1" applyBorder="1" applyAlignment="1" applyProtection="1">
      <alignment horizontal="center"/>
      <protection locked="0"/>
    </xf>
    <xf numFmtId="178" fontId="5" fillId="0" borderId="16" xfId="1" applyNumberFormat="1" applyFont="1" applyBorder="1" applyAlignment="1" applyProtection="1">
      <alignment horizontal="center"/>
      <protection locked="0"/>
    </xf>
    <xf numFmtId="178" fontId="5" fillId="0" borderId="14" xfId="1" applyNumberFormat="1" applyFont="1" applyFill="1" applyBorder="1" applyAlignment="1" applyProtection="1">
      <alignment horizontal="center"/>
      <protection locked="0"/>
    </xf>
    <xf numFmtId="178" fontId="5" fillId="0" borderId="15" xfId="1" applyNumberFormat="1" applyFont="1" applyFill="1" applyBorder="1" applyAlignment="1" applyProtection="1">
      <alignment horizontal="center"/>
      <protection locked="0"/>
    </xf>
    <xf numFmtId="178" fontId="5" fillId="0" borderId="16" xfId="1" applyNumberFormat="1" applyFont="1" applyFill="1" applyBorder="1" applyAlignment="1" applyProtection="1">
      <alignment horizontal="center"/>
      <protection locked="0"/>
    </xf>
    <xf numFmtId="178" fontId="5" fillId="0" borderId="14" xfId="1" applyNumberFormat="1" applyFont="1" applyBorder="1" applyAlignment="1" applyProtection="1">
      <alignment horizontal="center"/>
    </xf>
    <xf numFmtId="178" fontId="5" fillId="0" borderId="15" xfId="1" applyNumberFormat="1" applyFont="1" applyBorder="1" applyAlignment="1" applyProtection="1">
      <alignment horizontal="center"/>
    </xf>
    <xf numFmtId="178" fontId="5" fillId="0" borderId="16" xfId="1" applyNumberFormat="1" applyFont="1" applyBorder="1" applyAlignment="1" applyProtection="1">
      <alignment horizontal="center"/>
    </xf>
    <xf numFmtId="178" fontId="5" fillId="0" borderId="20" xfId="1" applyNumberFormat="1" applyFont="1" applyBorder="1" applyAlignment="1" applyProtection="1">
      <alignment horizontal="center"/>
      <protection locked="0"/>
    </xf>
    <xf numFmtId="178" fontId="5" fillId="0" borderId="19" xfId="1" applyNumberFormat="1" applyFont="1" applyBorder="1" applyAlignment="1" applyProtection="1">
      <alignment horizontal="center"/>
      <protection locked="0"/>
    </xf>
    <xf numFmtId="178" fontId="5" fillId="0" borderId="21" xfId="1" applyNumberFormat="1" applyFont="1" applyBorder="1" applyAlignment="1" applyProtection="1">
      <alignment horizontal="center"/>
      <protection locked="0"/>
    </xf>
    <xf numFmtId="178" fontId="5" fillId="0" borderId="20" xfId="1" applyNumberFormat="1" applyFont="1" applyFill="1" applyBorder="1" applyAlignment="1" applyProtection="1">
      <alignment horizontal="center"/>
      <protection locked="0"/>
    </xf>
    <xf numFmtId="178" fontId="5" fillId="0" borderId="19" xfId="1" applyNumberFormat="1" applyFont="1" applyFill="1" applyBorder="1" applyAlignment="1" applyProtection="1">
      <alignment horizontal="center"/>
      <protection locked="0"/>
    </xf>
    <xf numFmtId="178" fontId="5" fillId="0" borderId="21" xfId="1" applyNumberFormat="1" applyFont="1" applyFill="1" applyBorder="1" applyAlignment="1" applyProtection="1">
      <alignment horizontal="center"/>
      <protection locked="0"/>
    </xf>
    <xf numFmtId="178" fontId="5" fillId="0" borderId="20" xfId="1" applyNumberFormat="1" applyFont="1" applyBorder="1" applyAlignment="1" applyProtection="1">
      <alignment horizontal="center"/>
    </xf>
    <xf numFmtId="178" fontId="5" fillId="0" borderId="19" xfId="1" applyNumberFormat="1" applyFont="1" applyBorder="1" applyAlignment="1" applyProtection="1">
      <alignment horizontal="center"/>
    </xf>
    <xf numFmtId="178" fontId="5" fillId="0" borderId="21" xfId="1" applyNumberFormat="1" applyFont="1" applyBorder="1" applyAlignment="1" applyProtection="1">
      <alignment horizontal="center"/>
    </xf>
    <xf numFmtId="0" fontId="5" fillId="2" borderId="4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178" fontId="5" fillId="0" borderId="9" xfId="1" applyNumberFormat="1" applyFont="1" applyBorder="1" applyAlignment="1" applyProtection="1">
      <alignment horizontal="center"/>
      <protection locked="0"/>
    </xf>
    <xf numFmtId="178" fontId="5" fillId="0" borderId="6" xfId="1" applyNumberFormat="1" applyFont="1" applyBorder="1" applyAlignment="1" applyProtection="1">
      <alignment horizontal="center"/>
      <protection locked="0"/>
    </xf>
    <xf numFmtId="178" fontId="5" fillId="0" borderId="10" xfId="1" applyNumberFormat="1" applyFont="1" applyBorder="1" applyAlignment="1" applyProtection="1">
      <alignment horizontal="center"/>
      <protection locked="0"/>
    </xf>
    <xf numFmtId="178" fontId="5" fillId="0" borderId="9" xfId="1" applyNumberFormat="1" applyFont="1" applyFill="1" applyBorder="1" applyAlignment="1" applyProtection="1">
      <alignment horizontal="center"/>
      <protection locked="0"/>
    </xf>
    <xf numFmtId="178" fontId="5" fillId="0" borderId="6" xfId="1" applyNumberFormat="1" applyFont="1" applyFill="1" applyBorder="1" applyAlignment="1" applyProtection="1">
      <alignment horizontal="center"/>
      <protection locked="0"/>
    </xf>
    <xf numFmtId="178" fontId="5" fillId="0" borderId="10" xfId="1" applyNumberFormat="1" applyFont="1" applyFill="1" applyBorder="1" applyAlignment="1" applyProtection="1">
      <alignment horizontal="center"/>
      <protection locked="0"/>
    </xf>
    <xf numFmtId="178" fontId="5" fillId="0" borderId="9" xfId="1" applyNumberFormat="1" applyFont="1" applyBorder="1" applyAlignment="1" applyProtection="1">
      <alignment horizontal="center"/>
    </xf>
    <xf numFmtId="178" fontId="5" fillId="0" borderId="6" xfId="1" applyNumberFormat="1" applyFont="1" applyBorder="1" applyAlignment="1" applyProtection="1">
      <alignment horizontal="center"/>
    </xf>
    <xf numFmtId="178" fontId="5" fillId="0" borderId="10" xfId="1" applyNumberFormat="1" applyFont="1" applyBorder="1" applyAlignment="1" applyProtection="1">
      <alignment horizontal="center"/>
    </xf>
    <xf numFmtId="0" fontId="7" fillId="0" borderId="0" xfId="1" applyFont="1" applyAlignment="1">
      <alignment horizontal="left"/>
    </xf>
    <xf numFmtId="0" fontId="5" fillId="0" borderId="0" xfId="1" applyFont="1" applyAlignment="1">
      <alignment horizontal="right"/>
    </xf>
  </cellXfs>
  <cellStyles count="3">
    <cellStyle name="標準" xfId="0" builtinId="0"/>
    <cellStyle name="標準 2" xfId="1"/>
    <cellStyle name="標準_ｴﾝﾄﾘｰﾘｽﾄ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V48"/>
  <sheetViews>
    <sheetView showGridLines="0" tabSelected="1" workbookViewId="0">
      <selection activeCell="V39" sqref="V39"/>
    </sheetView>
  </sheetViews>
  <sheetFormatPr defaultColWidth="8.625" defaultRowHeight="13.5"/>
  <cols>
    <col min="1" max="2" width="2.625" style="1" customWidth="1"/>
    <col min="3" max="3" width="4.25" style="1" customWidth="1"/>
    <col min="4" max="4" width="6.875" style="1" customWidth="1"/>
    <col min="5" max="5" width="18.375" style="1" customWidth="1"/>
    <col min="6" max="6" width="12.125" style="1" customWidth="1"/>
    <col min="7" max="7" width="9.75" style="1" customWidth="1"/>
    <col min="8" max="10" width="3.25" style="1" customWidth="1"/>
    <col min="11" max="11" width="17.25" style="1" hidden="1" customWidth="1"/>
    <col min="12" max="14" width="3.25" style="1" customWidth="1"/>
    <col min="15" max="15" width="6.375" style="1" customWidth="1"/>
    <col min="16" max="16" width="0.125" style="1" customWidth="1"/>
    <col min="17" max="18" width="4.625" style="1" customWidth="1"/>
    <col min="19" max="19" width="3.375" style="1" hidden="1" customWidth="1"/>
    <col min="20" max="20" width="8.75" style="1" customWidth="1"/>
    <col min="21" max="21" width="8.75" style="1" hidden="1" customWidth="1"/>
    <col min="22" max="22" width="5.75" style="2" customWidth="1"/>
    <col min="23" max="23" width="2.375" style="1" customWidth="1"/>
    <col min="24" max="24" width="4" style="1" customWidth="1"/>
    <col min="25" max="16384" width="8.625" style="1"/>
  </cols>
  <sheetData>
    <row r="1" spans="1:22">
      <c r="B1" s="2"/>
      <c r="C1" s="3"/>
      <c r="D1" s="4"/>
    </row>
    <row r="2" spans="1:22">
      <c r="B2" s="2"/>
      <c r="C2" s="3"/>
      <c r="D2" s="4"/>
      <c r="E2" s="138" t="s">
        <v>41</v>
      </c>
      <c r="F2" s="138"/>
      <c r="G2" s="138"/>
      <c r="H2" s="138"/>
      <c r="I2" s="138"/>
      <c r="J2" s="138"/>
      <c r="R2" s="139" t="s">
        <v>42</v>
      </c>
      <c r="S2" s="139"/>
      <c r="T2" s="139"/>
      <c r="U2" s="139"/>
      <c r="V2" s="139"/>
    </row>
    <row r="3" spans="1:22">
      <c r="B3" s="2"/>
      <c r="C3" s="3"/>
      <c r="D3" s="4"/>
    </row>
    <row r="4" spans="1:22">
      <c r="B4" s="2"/>
      <c r="C4" s="68" t="s">
        <v>43</v>
      </c>
    </row>
    <row r="5" spans="1:22">
      <c r="B5" s="2"/>
      <c r="C5" s="3"/>
      <c r="D5" s="4"/>
    </row>
    <row r="6" spans="1:22">
      <c r="B6" s="2"/>
      <c r="C6" s="69" t="s">
        <v>0</v>
      </c>
    </row>
    <row r="7" spans="1:22">
      <c r="B7" s="2"/>
      <c r="C7" s="3"/>
      <c r="D7" s="4"/>
      <c r="E7" s="5"/>
      <c r="F7" s="5"/>
      <c r="G7" s="6"/>
      <c r="H7" s="7" t="s">
        <v>1</v>
      </c>
      <c r="I7" s="7"/>
      <c r="J7" s="8"/>
      <c r="K7" s="7"/>
      <c r="L7" s="9" t="s">
        <v>2</v>
      </c>
      <c r="M7" s="7"/>
      <c r="N7" s="8"/>
      <c r="O7" s="10"/>
      <c r="P7" s="11" t="s">
        <v>3</v>
      </c>
      <c r="Q7" s="7"/>
      <c r="R7" s="8"/>
      <c r="S7" s="7" t="s">
        <v>4</v>
      </c>
      <c r="T7" s="7" t="s">
        <v>5</v>
      </c>
      <c r="U7" s="10"/>
      <c r="V7" s="12"/>
    </row>
    <row r="8" spans="1:22">
      <c r="B8" s="2"/>
      <c r="C8" s="13" t="s">
        <v>7</v>
      </c>
      <c r="D8" s="14" t="s">
        <v>8</v>
      </c>
      <c r="E8" s="15" t="s">
        <v>9</v>
      </c>
      <c r="F8" s="15" t="s">
        <v>10</v>
      </c>
      <c r="G8" s="16" t="s">
        <v>6</v>
      </c>
      <c r="H8" s="126" t="s">
        <v>11</v>
      </c>
      <c r="I8" s="127"/>
      <c r="J8" s="128"/>
      <c r="K8" s="17" t="s">
        <v>12</v>
      </c>
      <c r="L8" s="126" t="s">
        <v>13</v>
      </c>
      <c r="M8" s="127"/>
      <c r="N8" s="128"/>
      <c r="O8" s="18" t="s">
        <v>14</v>
      </c>
      <c r="P8" s="126" t="s">
        <v>13</v>
      </c>
      <c r="Q8" s="127"/>
      <c r="R8" s="128"/>
      <c r="S8" s="18"/>
      <c r="T8" s="19" t="s">
        <v>15</v>
      </c>
      <c r="U8" s="20" t="s">
        <v>7</v>
      </c>
      <c r="V8" s="12" t="s">
        <v>16</v>
      </c>
    </row>
    <row r="9" spans="1:22">
      <c r="A9" s="21"/>
      <c r="B9" s="2"/>
      <c r="C9" s="22">
        <v>1</v>
      </c>
      <c r="D9" s="23">
        <v>6140</v>
      </c>
      <c r="E9" s="24" t="s">
        <v>44</v>
      </c>
      <c r="F9" s="25" t="s">
        <v>45</v>
      </c>
      <c r="G9" s="26">
        <v>0.80900000000000005</v>
      </c>
      <c r="H9" s="129">
        <v>0.375</v>
      </c>
      <c r="I9" s="130"/>
      <c r="J9" s="131"/>
      <c r="K9" s="27"/>
      <c r="L9" s="132">
        <v>0.46517361111111111</v>
      </c>
      <c r="M9" s="133"/>
      <c r="N9" s="134"/>
      <c r="O9" s="70"/>
      <c r="P9" s="135">
        <f t="shared" ref="P9:P17" si="0">IF(L9="","",L9-H9)</f>
        <v>9.0173611111111107E-2</v>
      </c>
      <c r="Q9" s="136"/>
      <c r="R9" s="137"/>
      <c r="S9" s="71">
        <v>7.2950451388888893E-2</v>
      </c>
      <c r="T9" s="72">
        <f t="shared" ref="T9:T17" si="1">IF(L9="","",IF(S9=50,"",S9))</f>
        <v>7.2950451388888893E-2</v>
      </c>
      <c r="U9" s="73"/>
      <c r="V9" s="28"/>
    </row>
    <row r="10" spans="1:22">
      <c r="A10" s="21"/>
      <c r="B10" s="2"/>
      <c r="C10" s="29">
        <v>2</v>
      </c>
      <c r="D10" s="30">
        <v>3583</v>
      </c>
      <c r="E10" s="31" t="s">
        <v>46</v>
      </c>
      <c r="F10" s="32" t="s">
        <v>47</v>
      </c>
      <c r="G10" s="33">
        <v>0.88900000000000001</v>
      </c>
      <c r="H10" s="108">
        <v>0.375</v>
      </c>
      <c r="I10" s="109"/>
      <c r="J10" s="110"/>
      <c r="K10" s="34"/>
      <c r="L10" s="111">
        <v>0.45795138888888887</v>
      </c>
      <c r="M10" s="112"/>
      <c r="N10" s="113"/>
      <c r="O10" s="74"/>
      <c r="P10" s="114">
        <f t="shared" si="0"/>
        <v>8.2951388888888866E-2</v>
      </c>
      <c r="Q10" s="115"/>
      <c r="R10" s="116"/>
      <c r="S10" s="75">
        <v>7.3743784722222205E-2</v>
      </c>
      <c r="T10" s="76">
        <f t="shared" si="1"/>
        <v>7.3743784722222205E-2</v>
      </c>
      <c r="U10" s="77"/>
      <c r="V10" s="35"/>
    </row>
    <row r="11" spans="1:22">
      <c r="A11" s="21"/>
      <c r="B11" s="2"/>
      <c r="C11" s="29">
        <v>3</v>
      </c>
      <c r="D11" s="30">
        <v>4459</v>
      </c>
      <c r="E11" s="31" t="s">
        <v>48</v>
      </c>
      <c r="F11" s="32" t="s">
        <v>49</v>
      </c>
      <c r="G11" s="33">
        <v>0.81899999999999995</v>
      </c>
      <c r="H11" s="108">
        <v>0.375</v>
      </c>
      <c r="I11" s="109"/>
      <c r="J11" s="110"/>
      <c r="K11" s="34"/>
      <c r="L11" s="111">
        <v>0.46709490740740739</v>
      </c>
      <c r="M11" s="112"/>
      <c r="N11" s="113"/>
      <c r="O11" s="74"/>
      <c r="P11" s="114">
        <f t="shared" si="0"/>
        <v>9.2094907407407389E-2</v>
      </c>
      <c r="Q11" s="115"/>
      <c r="R11" s="116"/>
      <c r="S11" s="75">
        <v>7.542572916666665E-2</v>
      </c>
      <c r="T11" s="76">
        <f t="shared" si="1"/>
        <v>7.542572916666665E-2</v>
      </c>
      <c r="U11" s="77"/>
      <c r="V11" s="35"/>
    </row>
    <row r="12" spans="1:22">
      <c r="A12" s="21"/>
      <c r="B12" s="2"/>
      <c r="C12" s="29">
        <v>4</v>
      </c>
      <c r="D12" s="30">
        <v>5</v>
      </c>
      <c r="E12" s="31" t="s">
        <v>50</v>
      </c>
      <c r="F12" s="32" t="s">
        <v>45</v>
      </c>
      <c r="G12" s="33">
        <v>0.80900000000000005</v>
      </c>
      <c r="H12" s="108">
        <v>0.375</v>
      </c>
      <c r="I12" s="109"/>
      <c r="J12" s="110"/>
      <c r="K12" s="34"/>
      <c r="L12" s="111">
        <v>0.46859953703703705</v>
      </c>
      <c r="M12" s="112"/>
      <c r="N12" s="113"/>
      <c r="O12" s="74"/>
      <c r="P12" s="114">
        <f t="shared" si="0"/>
        <v>9.3599537037037051E-2</v>
      </c>
      <c r="Q12" s="115"/>
      <c r="R12" s="116"/>
      <c r="S12" s="75">
        <v>7.5722025462962972E-2</v>
      </c>
      <c r="T12" s="76">
        <f t="shared" si="1"/>
        <v>7.5722025462962972E-2</v>
      </c>
      <c r="U12" s="77"/>
      <c r="V12" s="35"/>
    </row>
    <row r="13" spans="1:22">
      <c r="A13" s="21"/>
      <c r="B13" s="2"/>
      <c r="C13" s="29">
        <v>5</v>
      </c>
      <c r="D13" s="30">
        <v>2</v>
      </c>
      <c r="E13" s="31" t="s">
        <v>19</v>
      </c>
      <c r="F13" s="32" t="s">
        <v>20</v>
      </c>
      <c r="G13" s="33">
        <v>0.82399999999999995</v>
      </c>
      <c r="H13" s="108">
        <v>0.375</v>
      </c>
      <c r="I13" s="109"/>
      <c r="J13" s="110"/>
      <c r="K13" s="34"/>
      <c r="L13" s="111">
        <v>0.47483796296296293</v>
      </c>
      <c r="M13" s="112"/>
      <c r="N13" s="113"/>
      <c r="O13" s="74"/>
      <c r="P13" s="114">
        <f t="shared" si="0"/>
        <v>9.9837962962962934E-2</v>
      </c>
      <c r="Q13" s="115"/>
      <c r="R13" s="116"/>
      <c r="S13" s="75">
        <v>8.2266481481481454E-2</v>
      </c>
      <c r="T13" s="76">
        <f t="shared" si="1"/>
        <v>8.2266481481481454E-2</v>
      </c>
      <c r="U13" s="77"/>
      <c r="V13" s="35"/>
    </row>
    <row r="14" spans="1:22">
      <c r="A14" s="21"/>
      <c r="B14" s="2"/>
      <c r="C14" s="29">
        <v>6</v>
      </c>
      <c r="D14" s="30">
        <v>18</v>
      </c>
      <c r="E14" s="31" t="s">
        <v>51</v>
      </c>
      <c r="F14" s="32" t="s">
        <v>52</v>
      </c>
      <c r="G14" s="33">
        <v>0.82399999999999995</v>
      </c>
      <c r="H14" s="108">
        <v>0.375</v>
      </c>
      <c r="I14" s="109"/>
      <c r="J14" s="110"/>
      <c r="K14" s="34"/>
      <c r="L14" s="111">
        <v>0.48046296296296293</v>
      </c>
      <c r="M14" s="112"/>
      <c r="N14" s="113"/>
      <c r="O14" s="74"/>
      <c r="P14" s="114">
        <f t="shared" si="0"/>
        <v>0.10546296296296293</v>
      </c>
      <c r="Q14" s="115"/>
      <c r="R14" s="116"/>
      <c r="S14" s="75">
        <v>8.6901481481481441E-2</v>
      </c>
      <c r="T14" s="76">
        <f t="shared" si="1"/>
        <v>8.6901481481481441E-2</v>
      </c>
      <c r="U14" s="77"/>
      <c r="V14" s="35"/>
    </row>
    <row r="15" spans="1:22">
      <c r="A15" s="21"/>
      <c r="B15" s="2"/>
      <c r="C15" s="29">
        <v>7</v>
      </c>
      <c r="D15" s="30">
        <v>7</v>
      </c>
      <c r="E15" s="31" t="s">
        <v>53</v>
      </c>
      <c r="F15" s="32" t="s">
        <v>54</v>
      </c>
      <c r="G15" s="33">
        <v>0.81399999999999995</v>
      </c>
      <c r="H15" s="108">
        <v>0.375</v>
      </c>
      <c r="I15" s="109"/>
      <c r="J15" s="110"/>
      <c r="K15" s="34"/>
      <c r="L15" s="111">
        <v>0.50070601851851848</v>
      </c>
      <c r="M15" s="112"/>
      <c r="N15" s="113"/>
      <c r="O15" s="74"/>
      <c r="P15" s="114">
        <f t="shared" si="0"/>
        <v>0.12570601851851848</v>
      </c>
      <c r="Q15" s="115"/>
      <c r="R15" s="116"/>
      <c r="S15" s="75">
        <v>0.10232469907407403</v>
      </c>
      <c r="T15" s="76">
        <f t="shared" si="1"/>
        <v>0.10232469907407403</v>
      </c>
      <c r="U15" s="77"/>
      <c r="V15" s="35"/>
    </row>
    <row r="16" spans="1:22">
      <c r="A16" s="21"/>
      <c r="B16" s="2"/>
      <c r="C16" s="29">
        <v>10</v>
      </c>
      <c r="D16" s="30">
        <v>6773</v>
      </c>
      <c r="E16" s="31" t="s">
        <v>55</v>
      </c>
      <c r="F16" s="32" t="s">
        <v>56</v>
      </c>
      <c r="G16" s="33">
        <v>0.81399999999999995</v>
      </c>
      <c r="H16" s="108"/>
      <c r="I16" s="109"/>
      <c r="J16" s="110"/>
      <c r="K16" s="34"/>
      <c r="L16" s="111"/>
      <c r="M16" s="112"/>
      <c r="N16" s="113"/>
      <c r="O16" s="74"/>
      <c r="P16" s="114" t="str">
        <f t="shared" si="0"/>
        <v/>
      </c>
      <c r="Q16" s="115"/>
      <c r="R16" s="116"/>
      <c r="S16" s="75">
        <v>50</v>
      </c>
      <c r="T16" s="76" t="str">
        <f t="shared" si="1"/>
        <v/>
      </c>
      <c r="U16" s="77">
        <v>50</v>
      </c>
      <c r="V16" s="35" t="s">
        <v>40</v>
      </c>
    </row>
    <row r="17" spans="1:22">
      <c r="A17" s="21"/>
      <c r="B17" s="2"/>
      <c r="C17" s="36">
        <v>10</v>
      </c>
      <c r="D17" s="37">
        <v>1</v>
      </c>
      <c r="E17" s="38" t="s">
        <v>57</v>
      </c>
      <c r="F17" s="39" t="s">
        <v>58</v>
      </c>
      <c r="G17" s="40">
        <v>0.82399999999999995</v>
      </c>
      <c r="H17" s="117"/>
      <c r="I17" s="118"/>
      <c r="J17" s="119"/>
      <c r="K17" s="41"/>
      <c r="L17" s="120"/>
      <c r="M17" s="121"/>
      <c r="N17" s="122"/>
      <c r="O17" s="78"/>
      <c r="P17" s="123" t="str">
        <f t="shared" si="0"/>
        <v/>
      </c>
      <c r="Q17" s="124"/>
      <c r="R17" s="125"/>
      <c r="S17" s="79">
        <v>50</v>
      </c>
      <c r="T17" s="80" t="str">
        <f t="shared" si="1"/>
        <v/>
      </c>
      <c r="U17" s="81">
        <v>50</v>
      </c>
      <c r="V17" s="42" t="s">
        <v>40</v>
      </c>
    </row>
    <row r="18" spans="1:22">
      <c r="A18" s="21"/>
      <c r="B18" s="2"/>
      <c r="C18" s="43"/>
      <c r="D18" s="44"/>
      <c r="E18" s="45"/>
      <c r="F18" s="45"/>
      <c r="G18" s="46"/>
      <c r="H18" s="82"/>
      <c r="I18" s="82"/>
      <c r="J18" s="82"/>
      <c r="K18" s="47"/>
      <c r="L18" s="83"/>
      <c r="M18" s="83"/>
      <c r="N18" s="83"/>
      <c r="O18" s="84"/>
      <c r="P18" s="85"/>
      <c r="Q18" s="85"/>
      <c r="R18" s="85"/>
      <c r="S18" s="86"/>
      <c r="T18" s="87"/>
      <c r="U18" s="88"/>
      <c r="V18" s="48"/>
    </row>
    <row r="19" spans="1:22">
      <c r="A19" s="21"/>
      <c r="B19" s="2"/>
      <c r="C19" s="43"/>
      <c r="D19" s="44"/>
      <c r="E19" s="45"/>
      <c r="F19" s="45"/>
      <c r="G19" s="46"/>
      <c r="H19" s="82"/>
      <c r="I19" s="82"/>
      <c r="J19" s="82"/>
      <c r="K19" s="47"/>
      <c r="L19" s="83"/>
      <c r="M19" s="83"/>
      <c r="N19" s="83"/>
      <c r="O19" s="84"/>
      <c r="P19" s="85"/>
      <c r="Q19" s="85"/>
      <c r="R19" s="85"/>
      <c r="S19" s="86"/>
      <c r="T19" s="87"/>
      <c r="U19" s="88"/>
      <c r="V19" s="48"/>
    </row>
    <row r="20" spans="1:22">
      <c r="B20" s="2"/>
      <c r="C20" s="69" t="s">
        <v>59</v>
      </c>
    </row>
    <row r="21" spans="1:22">
      <c r="B21" s="2"/>
      <c r="C21" s="3"/>
      <c r="D21" s="4"/>
      <c r="E21" s="5"/>
      <c r="F21" s="5"/>
      <c r="G21" s="6"/>
      <c r="H21" s="7" t="s">
        <v>1</v>
      </c>
      <c r="I21" s="7"/>
      <c r="J21" s="8"/>
      <c r="K21" s="7"/>
      <c r="L21" s="9" t="s">
        <v>2</v>
      </c>
      <c r="M21" s="7"/>
      <c r="N21" s="8"/>
      <c r="O21" s="10"/>
      <c r="P21" s="11" t="s">
        <v>3</v>
      </c>
      <c r="Q21" s="7"/>
      <c r="R21" s="8"/>
      <c r="S21" s="7" t="s">
        <v>4</v>
      </c>
      <c r="T21" s="7" t="s">
        <v>5</v>
      </c>
      <c r="U21" s="10"/>
      <c r="V21" s="12"/>
    </row>
    <row r="22" spans="1:22">
      <c r="B22" s="2"/>
      <c r="C22" s="13" t="s">
        <v>7</v>
      </c>
      <c r="D22" s="14" t="s">
        <v>8</v>
      </c>
      <c r="E22" s="15" t="s">
        <v>9</v>
      </c>
      <c r="F22" s="15" t="s">
        <v>10</v>
      </c>
      <c r="G22" s="16" t="s">
        <v>6</v>
      </c>
      <c r="H22" s="126" t="s">
        <v>11</v>
      </c>
      <c r="I22" s="127"/>
      <c r="J22" s="128"/>
      <c r="K22" s="17" t="s">
        <v>12</v>
      </c>
      <c r="L22" s="126" t="s">
        <v>13</v>
      </c>
      <c r="M22" s="127"/>
      <c r="N22" s="128"/>
      <c r="O22" s="18" t="s">
        <v>14</v>
      </c>
      <c r="P22" s="126" t="s">
        <v>13</v>
      </c>
      <c r="Q22" s="127"/>
      <c r="R22" s="128"/>
      <c r="S22" s="18"/>
      <c r="T22" s="19" t="s">
        <v>15</v>
      </c>
      <c r="U22" s="20" t="s">
        <v>7</v>
      </c>
      <c r="V22" s="12" t="s">
        <v>16</v>
      </c>
    </row>
    <row r="23" spans="1:22">
      <c r="A23" s="21"/>
      <c r="B23" s="2"/>
      <c r="C23" s="22">
        <v>1</v>
      </c>
      <c r="D23" s="23">
        <v>6140</v>
      </c>
      <c r="E23" s="24" t="s">
        <v>44</v>
      </c>
      <c r="F23" s="25" t="s">
        <v>45</v>
      </c>
      <c r="G23" s="26">
        <v>0.80900000000000005</v>
      </c>
      <c r="H23" s="129">
        <v>0.46517361111111111</v>
      </c>
      <c r="I23" s="130"/>
      <c r="J23" s="131"/>
      <c r="K23" s="27"/>
      <c r="L23" s="132">
        <v>0.53606481481481483</v>
      </c>
      <c r="M23" s="133"/>
      <c r="N23" s="134"/>
      <c r="O23" s="70"/>
      <c r="P23" s="135">
        <f t="shared" ref="P23:P31" si="2">IF(L23="","",L23-H23)</f>
        <v>7.089120370370372E-2</v>
      </c>
      <c r="Q23" s="136"/>
      <c r="R23" s="137"/>
      <c r="S23" s="71">
        <v>5.7350983796296315E-2</v>
      </c>
      <c r="T23" s="72">
        <f t="shared" ref="T23:T31" si="3">IF(L23="","",IF(S23=50,"",S23))</f>
        <v>5.7350983796296315E-2</v>
      </c>
      <c r="U23" s="73"/>
      <c r="V23" s="28"/>
    </row>
    <row r="24" spans="1:22">
      <c r="A24" s="21"/>
      <c r="B24" s="2"/>
      <c r="C24" s="29">
        <v>2</v>
      </c>
      <c r="D24" s="30">
        <v>4459</v>
      </c>
      <c r="E24" s="31" t="s">
        <v>48</v>
      </c>
      <c r="F24" s="32" t="s">
        <v>49</v>
      </c>
      <c r="G24" s="33">
        <v>0.81899999999999995</v>
      </c>
      <c r="H24" s="108">
        <v>0.46709490740740739</v>
      </c>
      <c r="I24" s="109"/>
      <c r="J24" s="110"/>
      <c r="K24" s="34"/>
      <c r="L24" s="111">
        <v>0.53726851851851853</v>
      </c>
      <c r="M24" s="112"/>
      <c r="N24" s="113"/>
      <c r="O24" s="74"/>
      <c r="P24" s="114">
        <f t="shared" si="2"/>
        <v>7.0173611111111145E-2</v>
      </c>
      <c r="Q24" s="115"/>
      <c r="R24" s="116"/>
      <c r="S24" s="75">
        <v>5.7472187500000022E-2</v>
      </c>
      <c r="T24" s="76">
        <f t="shared" si="3"/>
        <v>5.7472187500000022E-2</v>
      </c>
      <c r="U24" s="77"/>
      <c r="V24" s="35"/>
    </row>
    <row r="25" spans="1:22">
      <c r="A25" s="21"/>
      <c r="B25" s="2"/>
      <c r="C25" s="29">
        <v>3</v>
      </c>
      <c r="D25" s="30">
        <v>3583</v>
      </c>
      <c r="E25" s="31" t="s">
        <v>46</v>
      </c>
      <c r="F25" s="32" t="s">
        <v>47</v>
      </c>
      <c r="G25" s="33">
        <v>0.88900000000000001</v>
      </c>
      <c r="H25" s="108">
        <v>0.45795138888888887</v>
      </c>
      <c r="I25" s="109"/>
      <c r="J25" s="110"/>
      <c r="K25" s="34"/>
      <c r="L25" s="111">
        <v>0.52357638888888891</v>
      </c>
      <c r="M25" s="112"/>
      <c r="N25" s="113"/>
      <c r="O25" s="74"/>
      <c r="P25" s="114">
        <f t="shared" si="2"/>
        <v>6.5625000000000044E-2</v>
      </c>
      <c r="Q25" s="115"/>
      <c r="R25" s="116"/>
      <c r="S25" s="75">
        <v>5.8340625000000042E-2</v>
      </c>
      <c r="T25" s="76">
        <f t="shared" si="3"/>
        <v>5.8340625000000042E-2</v>
      </c>
      <c r="U25" s="77"/>
      <c r="V25" s="35"/>
    </row>
    <row r="26" spans="1:22">
      <c r="A26" s="21"/>
      <c r="B26" s="2"/>
      <c r="C26" s="29">
        <v>4</v>
      </c>
      <c r="D26" s="30">
        <v>5</v>
      </c>
      <c r="E26" s="31" t="s">
        <v>50</v>
      </c>
      <c r="F26" s="32" t="s">
        <v>45</v>
      </c>
      <c r="G26" s="33">
        <v>0.80900000000000005</v>
      </c>
      <c r="H26" s="108">
        <v>0.46859953703703705</v>
      </c>
      <c r="I26" s="109"/>
      <c r="J26" s="110"/>
      <c r="K26" s="34"/>
      <c r="L26" s="111">
        <v>0.54996527777777782</v>
      </c>
      <c r="M26" s="112"/>
      <c r="N26" s="113"/>
      <c r="O26" s="74"/>
      <c r="P26" s="114">
        <f t="shared" si="2"/>
        <v>8.1365740740740766E-2</v>
      </c>
      <c r="Q26" s="115"/>
      <c r="R26" s="116"/>
      <c r="S26" s="75">
        <v>6.5824884259259281E-2</v>
      </c>
      <c r="T26" s="76">
        <f t="shared" si="3"/>
        <v>6.5824884259259281E-2</v>
      </c>
      <c r="U26" s="77"/>
      <c r="V26" s="35"/>
    </row>
    <row r="27" spans="1:22">
      <c r="A27" s="21"/>
      <c r="B27" s="2"/>
      <c r="C27" s="29">
        <v>10</v>
      </c>
      <c r="D27" s="30">
        <v>7</v>
      </c>
      <c r="E27" s="31" t="s">
        <v>53</v>
      </c>
      <c r="F27" s="32" t="s">
        <v>54</v>
      </c>
      <c r="G27" s="33">
        <v>0.81399999999999995</v>
      </c>
      <c r="H27" s="108">
        <v>0.50070601851851848</v>
      </c>
      <c r="I27" s="109"/>
      <c r="J27" s="110"/>
      <c r="K27" s="34"/>
      <c r="L27" s="111"/>
      <c r="M27" s="112"/>
      <c r="N27" s="113"/>
      <c r="O27" s="74"/>
      <c r="P27" s="114" t="str">
        <f t="shared" si="2"/>
        <v/>
      </c>
      <c r="Q27" s="115"/>
      <c r="R27" s="116"/>
      <c r="S27" s="75">
        <v>50</v>
      </c>
      <c r="T27" s="76" t="str">
        <f t="shared" si="3"/>
        <v/>
      </c>
      <c r="U27" s="77">
        <v>50</v>
      </c>
      <c r="V27" s="35" t="s">
        <v>60</v>
      </c>
    </row>
    <row r="28" spans="1:22">
      <c r="A28" s="21"/>
      <c r="B28" s="2"/>
      <c r="C28" s="29">
        <v>10</v>
      </c>
      <c r="D28" s="30">
        <v>6773</v>
      </c>
      <c r="E28" s="31" t="s">
        <v>55</v>
      </c>
      <c r="F28" s="32" t="s">
        <v>56</v>
      </c>
      <c r="G28" s="33">
        <v>0.81399999999999995</v>
      </c>
      <c r="H28" s="108"/>
      <c r="I28" s="109"/>
      <c r="J28" s="110"/>
      <c r="K28" s="34"/>
      <c r="L28" s="111"/>
      <c r="M28" s="112"/>
      <c r="N28" s="113"/>
      <c r="O28" s="74"/>
      <c r="P28" s="114" t="str">
        <f t="shared" si="2"/>
        <v/>
      </c>
      <c r="Q28" s="115"/>
      <c r="R28" s="116"/>
      <c r="S28" s="75">
        <v>50</v>
      </c>
      <c r="T28" s="76" t="str">
        <f t="shared" si="3"/>
        <v/>
      </c>
      <c r="U28" s="77">
        <v>50</v>
      </c>
      <c r="V28" s="35" t="s">
        <v>40</v>
      </c>
    </row>
    <row r="29" spans="1:22">
      <c r="A29" s="21"/>
      <c r="B29" s="2"/>
      <c r="C29" s="29">
        <v>10</v>
      </c>
      <c r="D29" s="30">
        <v>1</v>
      </c>
      <c r="E29" s="31" t="s">
        <v>57</v>
      </c>
      <c r="F29" s="32" t="s">
        <v>58</v>
      </c>
      <c r="G29" s="33">
        <v>0.82399999999999995</v>
      </c>
      <c r="H29" s="108"/>
      <c r="I29" s="109"/>
      <c r="J29" s="110"/>
      <c r="K29" s="34"/>
      <c r="L29" s="111"/>
      <c r="M29" s="112"/>
      <c r="N29" s="113"/>
      <c r="O29" s="74"/>
      <c r="P29" s="114" t="str">
        <f t="shared" si="2"/>
        <v/>
      </c>
      <c r="Q29" s="115"/>
      <c r="R29" s="116"/>
      <c r="S29" s="75">
        <v>50</v>
      </c>
      <c r="T29" s="76" t="str">
        <f t="shared" si="3"/>
        <v/>
      </c>
      <c r="U29" s="77">
        <v>50</v>
      </c>
      <c r="V29" s="35" t="s">
        <v>40</v>
      </c>
    </row>
    <row r="30" spans="1:22">
      <c r="A30" s="21"/>
      <c r="B30" s="2"/>
      <c r="C30" s="29">
        <v>10</v>
      </c>
      <c r="D30" s="30">
        <v>2</v>
      </c>
      <c r="E30" s="31" t="s">
        <v>19</v>
      </c>
      <c r="F30" s="32" t="s">
        <v>20</v>
      </c>
      <c r="G30" s="33">
        <v>0.82399999999999995</v>
      </c>
      <c r="H30" s="108">
        <v>0.47483796296296293</v>
      </c>
      <c r="I30" s="109"/>
      <c r="J30" s="110"/>
      <c r="K30" s="34"/>
      <c r="L30" s="111"/>
      <c r="M30" s="112"/>
      <c r="N30" s="113"/>
      <c r="O30" s="74"/>
      <c r="P30" s="114" t="str">
        <f t="shared" si="2"/>
        <v/>
      </c>
      <c r="Q30" s="115"/>
      <c r="R30" s="116"/>
      <c r="S30" s="75">
        <v>50</v>
      </c>
      <c r="T30" s="76" t="str">
        <f t="shared" si="3"/>
        <v/>
      </c>
      <c r="U30" s="77">
        <v>50</v>
      </c>
      <c r="V30" s="35" t="s">
        <v>60</v>
      </c>
    </row>
    <row r="31" spans="1:22">
      <c r="A31" s="21"/>
      <c r="B31" s="2"/>
      <c r="C31" s="36">
        <v>10</v>
      </c>
      <c r="D31" s="37">
        <v>18</v>
      </c>
      <c r="E31" s="38" t="s">
        <v>51</v>
      </c>
      <c r="F31" s="39" t="s">
        <v>52</v>
      </c>
      <c r="G31" s="40">
        <v>0.82399999999999995</v>
      </c>
      <c r="H31" s="117">
        <v>0.48046296296296293</v>
      </c>
      <c r="I31" s="118"/>
      <c r="J31" s="119"/>
      <c r="K31" s="41"/>
      <c r="L31" s="120"/>
      <c r="M31" s="121"/>
      <c r="N31" s="122"/>
      <c r="O31" s="78"/>
      <c r="P31" s="123" t="str">
        <f t="shared" si="2"/>
        <v/>
      </c>
      <c r="Q31" s="124"/>
      <c r="R31" s="125"/>
      <c r="S31" s="79">
        <v>50</v>
      </c>
      <c r="T31" s="80" t="str">
        <f t="shared" si="3"/>
        <v/>
      </c>
      <c r="U31" s="81">
        <v>50</v>
      </c>
      <c r="V31" s="42" t="s">
        <v>60</v>
      </c>
    </row>
    <row r="32" spans="1:22">
      <c r="A32" s="21"/>
      <c r="B32" s="2"/>
      <c r="C32" s="3"/>
      <c r="D32" s="4"/>
      <c r="G32" s="49"/>
    </row>
    <row r="33" spans="1:21">
      <c r="A33" s="21"/>
      <c r="B33" s="2"/>
      <c r="C33" s="3"/>
      <c r="D33" s="4"/>
      <c r="G33" s="50"/>
    </row>
    <row r="34" spans="1:21">
      <c r="B34" s="2"/>
      <c r="C34" s="3"/>
      <c r="D34" s="89" t="s">
        <v>24</v>
      </c>
      <c r="F34" s="51"/>
      <c r="G34" s="52"/>
    </row>
    <row r="35" spans="1:21">
      <c r="B35" s="2"/>
      <c r="C35" s="3"/>
      <c r="D35" s="4"/>
      <c r="G35" s="53"/>
      <c r="H35" s="45"/>
      <c r="I35" s="45"/>
      <c r="M35" s="45"/>
    </row>
    <row r="36" spans="1:21">
      <c r="A36" s="45"/>
      <c r="B36" s="2"/>
      <c r="C36" s="13" t="s">
        <v>25</v>
      </c>
      <c r="D36" s="14" t="s">
        <v>8</v>
      </c>
      <c r="E36" s="15" t="s">
        <v>9</v>
      </c>
      <c r="F36" s="15" t="s">
        <v>10</v>
      </c>
      <c r="G36" s="54" t="s">
        <v>6</v>
      </c>
      <c r="H36" s="100" t="s">
        <v>26</v>
      </c>
      <c r="I36" s="101"/>
      <c r="J36" s="100" t="s">
        <v>27</v>
      </c>
      <c r="K36" s="102"/>
      <c r="L36" s="101"/>
      <c r="M36" s="100" t="s">
        <v>28</v>
      </c>
      <c r="N36" s="101"/>
      <c r="O36" s="100" t="s">
        <v>29</v>
      </c>
      <c r="P36" s="101"/>
      <c r="Q36" s="100" t="s">
        <v>30</v>
      </c>
      <c r="R36" s="101"/>
      <c r="S36" s="45"/>
      <c r="T36" s="45"/>
      <c r="U36" s="45"/>
    </row>
    <row r="37" spans="1:21">
      <c r="A37" s="55"/>
      <c r="B37" s="2"/>
      <c r="C37" s="56">
        <v>1</v>
      </c>
      <c r="D37" s="23">
        <v>6140</v>
      </c>
      <c r="E37" s="57" t="s">
        <v>44</v>
      </c>
      <c r="F37" s="58" t="s">
        <v>45</v>
      </c>
      <c r="G37" s="59">
        <v>0.80900000000000005</v>
      </c>
      <c r="H37" s="103">
        <v>1</v>
      </c>
      <c r="I37" s="104"/>
      <c r="J37" s="103">
        <v>1</v>
      </c>
      <c r="K37" s="105"/>
      <c r="L37" s="104"/>
      <c r="M37" s="103"/>
      <c r="N37" s="104"/>
      <c r="O37" s="103"/>
      <c r="P37" s="104"/>
      <c r="Q37" s="106">
        <f t="shared" ref="Q37:Q45" si="4">SUM(H37:P37)</f>
        <v>2</v>
      </c>
      <c r="R37" s="107"/>
      <c r="S37" s="45"/>
      <c r="T37" s="45"/>
      <c r="U37" s="45"/>
    </row>
    <row r="38" spans="1:21">
      <c r="A38" s="55"/>
      <c r="B38" s="2"/>
      <c r="C38" s="60">
        <v>2</v>
      </c>
      <c r="D38" s="30">
        <v>4459</v>
      </c>
      <c r="E38" s="61" t="s">
        <v>48</v>
      </c>
      <c r="F38" s="62" t="s">
        <v>49</v>
      </c>
      <c r="G38" s="63">
        <v>0.81899999999999995</v>
      </c>
      <c r="H38" s="90">
        <v>3</v>
      </c>
      <c r="I38" s="91"/>
      <c r="J38" s="90">
        <v>2</v>
      </c>
      <c r="K38" s="92"/>
      <c r="L38" s="91"/>
      <c r="M38" s="90"/>
      <c r="N38" s="91"/>
      <c r="O38" s="90"/>
      <c r="P38" s="91"/>
      <c r="Q38" s="93">
        <f t="shared" si="4"/>
        <v>5</v>
      </c>
      <c r="R38" s="94"/>
      <c r="S38" s="45"/>
      <c r="T38" s="45"/>
      <c r="U38" s="45"/>
    </row>
    <row r="39" spans="1:21">
      <c r="A39" s="55"/>
      <c r="B39" s="2"/>
      <c r="C39" s="60">
        <v>3</v>
      </c>
      <c r="D39" s="30">
        <v>3583</v>
      </c>
      <c r="E39" s="61" t="s">
        <v>46</v>
      </c>
      <c r="F39" s="62" t="s">
        <v>47</v>
      </c>
      <c r="G39" s="63">
        <v>0.88900000000000001</v>
      </c>
      <c r="H39" s="90">
        <v>2</v>
      </c>
      <c r="I39" s="91"/>
      <c r="J39" s="90">
        <v>3</v>
      </c>
      <c r="K39" s="92"/>
      <c r="L39" s="91"/>
      <c r="M39" s="90"/>
      <c r="N39" s="91"/>
      <c r="O39" s="90"/>
      <c r="P39" s="91"/>
      <c r="Q39" s="93">
        <f t="shared" si="4"/>
        <v>5</v>
      </c>
      <c r="R39" s="94"/>
      <c r="S39" s="45"/>
      <c r="T39" s="45"/>
      <c r="U39" s="45"/>
    </row>
    <row r="40" spans="1:21">
      <c r="A40" s="55"/>
      <c r="B40" s="2"/>
      <c r="C40" s="60">
        <v>4</v>
      </c>
      <c r="D40" s="30">
        <v>5</v>
      </c>
      <c r="E40" s="61" t="s">
        <v>50</v>
      </c>
      <c r="F40" s="62" t="s">
        <v>45</v>
      </c>
      <c r="G40" s="63">
        <v>0.80900000000000005</v>
      </c>
      <c r="H40" s="90">
        <v>4</v>
      </c>
      <c r="I40" s="91"/>
      <c r="J40" s="90">
        <v>4</v>
      </c>
      <c r="K40" s="92"/>
      <c r="L40" s="91"/>
      <c r="M40" s="90"/>
      <c r="N40" s="91"/>
      <c r="O40" s="90"/>
      <c r="P40" s="91"/>
      <c r="Q40" s="93">
        <f t="shared" si="4"/>
        <v>8</v>
      </c>
      <c r="R40" s="94"/>
      <c r="S40" s="45"/>
      <c r="T40" s="45"/>
      <c r="U40" s="45"/>
    </row>
    <row r="41" spans="1:21">
      <c r="A41" s="55"/>
      <c r="B41" s="2"/>
      <c r="C41" s="60">
        <v>5</v>
      </c>
      <c r="D41" s="30">
        <v>2</v>
      </c>
      <c r="E41" s="61" t="s">
        <v>19</v>
      </c>
      <c r="F41" s="62" t="s">
        <v>20</v>
      </c>
      <c r="G41" s="63">
        <v>0.82399999999999995</v>
      </c>
      <c r="H41" s="90">
        <v>5</v>
      </c>
      <c r="I41" s="91"/>
      <c r="J41" s="90">
        <v>10</v>
      </c>
      <c r="K41" s="92"/>
      <c r="L41" s="91"/>
      <c r="M41" s="90"/>
      <c r="N41" s="91"/>
      <c r="O41" s="90"/>
      <c r="P41" s="91"/>
      <c r="Q41" s="93">
        <f t="shared" si="4"/>
        <v>15</v>
      </c>
      <c r="R41" s="94"/>
      <c r="S41" s="45"/>
      <c r="T41" s="45"/>
      <c r="U41" s="45"/>
    </row>
    <row r="42" spans="1:21">
      <c r="A42" s="55"/>
      <c r="B42" s="2"/>
      <c r="C42" s="60">
        <v>6</v>
      </c>
      <c r="D42" s="30">
        <v>18</v>
      </c>
      <c r="E42" s="61" t="s">
        <v>51</v>
      </c>
      <c r="F42" s="62" t="s">
        <v>52</v>
      </c>
      <c r="G42" s="63">
        <v>0.82399999999999995</v>
      </c>
      <c r="H42" s="90">
        <v>6</v>
      </c>
      <c r="I42" s="91"/>
      <c r="J42" s="90">
        <v>10</v>
      </c>
      <c r="K42" s="92"/>
      <c r="L42" s="91"/>
      <c r="M42" s="90"/>
      <c r="N42" s="91"/>
      <c r="O42" s="90"/>
      <c r="P42" s="91"/>
      <c r="Q42" s="93">
        <f t="shared" si="4"/>
        <v>16</v>
      </c>
      <c r="R42" s="94"/>
      <c r="S42" s="45"/>
      <c r="T42" s="45"/>
      <c r="U42" s="45"/>
    </row>
    <row r="43" spans="1:21">
      <c r="A43" s="55"/>
      <c r="B43" s="2"/>
      <c r="C43" s="60">
        <v>7</v>
      </c>
      <c r="D43" s="30">
        <v>7</v>
      </c>
      <c r="E43" s="61" t="s">
        <v>53</v>
      </c>
      <c r="F43" s="62" t="s">
        <v>54</v>
      </c>
      <c r="G43" s="63">
        <v>0.81399999999999995</v>
      </c>
      <c r="H43" s="90">
        <v>7</v>
      </c>
      <c r="I43" s="91"/>
      <c r="J43" s="90">
        <v>10</v>
      </c>
      <c r="K43" s="92"/>
      <c r="L43" s="91"/>
      <c r="M43" s="90"/>
      <c r="N43" s="91"/>
      <c r="O43" s="90"/>
      <c r="P43" s="91"/>
      <c r="Q43" s="93">
        <f t="shared" si="4"/>
        <v>17</v>
      </c>
      <c r="R43" s="94"/>
      <c r="S43" s="45"/>
      <c r="T43" s="45"/>
      <c r="U43" s="45"/>
    </row>
    <row r="44" spans="1:21">
      <c r="A44" s="55"/>
      <c r="B44" s="2"/>
      <c r="C44" s="60">
        <v>8</v>
      </c>
      <c r="D44" s="30">
        <v>6773</v>
      </c>
      <c r="E44" s="61" t="s">
        <v>55</v>
      </c>
      <c r="F44" s="62" t="s">
        <v>56</v>
      </c>
      <c r="G44" s="63">
        <v>0.81399999999999995</v>
      </c>
      <c r="H44" s="90">
        <v>10</v>
      </c>
      <c r="I44" s="91"/>
      <c r="J44" s="90">
        <v>10</v>
      </c>
      <c r="K44" s="92"/>
      <c r="L44" s="91"/>
      <c r="M44" s="90"/>
      <c r="N44" s="91"/>
      <c r="O44" s="90"/>
      <c r="P44" s="91"/>
      <c r="Q44" s="93">
        <f t="shared" si="4"/>
        <v>20</v>
      </c>
      <c r="R44" s="94"/>
      <c r="S44" s="45"/>
      <c r="T44" s="45"/>
      <c r="U44" s="45"/>
    </row>
    <row r="45" spans="1:21">
      <c r="A45" s="55"/>
      <c r="B45" s="2"/>
      <c r="C45" s="64">
        <v>9</v>
      </c>
      <c r="D45" s="37">
        <v>1</v>
      </c>
      <c r="E45" s="65" t="s">
        <v>57</v>
      </c>
      <c r="F45" s="66" t="s">
        <v>58</v>
      </c>
      <c r="G45" s="67">
        <v>0.82399999999999995</v>
      </c>
      <c r="H45" s="95">
        <v>10</v>
      </c>
      <c r="I45" s="96"/>
      <c r="J45" s="95">
        <v>10</v>
      </c>
      <c r="K45" s="97"/>
      <c r="L45" s="96"/>
      <c r="M45" s="95"/>
      <c r="N45" s="96"/>
      <c r="O45" s="95"/>
      <c r="P45" s="96"/>
      <c r="Q45" s="98">
        <f t="shared" si="4"/>
        <v>20</v>
      </c>
      <c r="R45" s="99"/>
      <c r="S45" s="45"/>
      <c r="T45" s="45"/>
      <c r="U45" s="45"/>
    </row>
    <row r="46" spans="1:21">
      <c r="B46" s="2"/>
      <c r="C46" s="3"/>
      <c r="D46" s="4"/>
      <c r="G46" s="52"/>
    </row>
    <row r="47" spans="1:21">
      <c r="B47" s="2"/>
      <c r="C47" s="3"/>
    </row>
    <row r="48" spans="1:21">
      <c r="L48" s="45"/>
    </row>
  </sheetData>
  <sheetProtection selectLockedCells="1"/>
  <mergeCells count="112">
    <mergeCell ref="H10:J10"/>
    <mergeCell ref="L10:N10"/>
    <mergeCell ref="P10:R10"/>
    <mergeCell ref="H11:J11"/>
    <mergeCell ref="L11:N11"/>
    <mergeCell ref="P11:R11"/>
    <mergeCell ref="E2:J2"/>
    <mergeCell ref="R2:V2"/>
    <mergeCell ref="H8:J8"/>
    <mergeCell ref="L8:N8"/>
    <mergeCell ref="P8:R8"/>
    <mergeCell ref="H9:J9"/>
    <mergeCell ref="L9:N9"/>
    <mergeCell ref="P9:R9"/>
    <mergeCell ref="H14:J14"/>
    <mergeCell ref="L14:N14"/>
    <mergeCell ref="P14:R14"/>
    <mergeCell ref="H15:J15"/>
    <mergeCell ref="L15:N15"/>
    <mergeCell ref="P15:R15"/>
    <mergeCell ref="H12:J12"/>
    <mergeCell ref="L12:N12"/>
    <mergeCell ref="P12:R12"/>
    <mergeCell ref="H13:J13"/>
    <mergeCell ref="L13:N13"/>
    <mergeCell ref="P13:R13"/>
    <mergeCell ref="H22:J22"/>
    <mergeCell ref="L22:N22"/>
    <mergeCell ref="P22:R22"/>
    <mergeCell ref="H23:J23"/>
    <mergeCell ref="L23:N23"/>
    <mergeCell ref="P23:R23"/>
    <mergeCell ref="H16:J16"/>
    <mergeCell ref="L16:N16"/>
    <mergeCell ref="P16:R16"/>
    <mergeCell ref="H17:J17"/>
    <mergeCell ref="L17:N17"/>
    <mergeCell ref="P17:R17"/>
    <mergeCell ref="H26:J26"/>
    <mergeCell ref="L26:N26"/>
    <mergeCell ref="P26:R26"/>
    <mergeCell ref="H27:J27"/>
    <mergeCell ref="L27:N27"/>
    <mergeCell ref="P27:R27"/>
    <mergeCell ref="H24:J24"/>
    <mergeCell ref="L24:N24"/>
    <mergeCell ref="P24:R24"/>
    <mergeCell ref="H25:J25"/>
    <mergeCell ref="L25:N25"/>
    <mergeCell ref="P25:R25"/>
    <mergeCell ref="H30:J30"/>
    <mergeCell ref="L30:N30"/>
    <mergeCell ref="P30:R30"/>
    <mergeCell ref="H31:J31"/>
    <mergeCell ref="L31:N31"/>
    <mergeCell ref="P31:R31"/>
    <mergeCell ref="H28:J28"/>
    <mergeCell ref="L28:N28"/>
    <mergeCell ref="P28:R28"/>
    <mergeCell ref="H29:J29"/>
    <mergeCell ref="L29:N29"/>
    <mergeCell ref="P29:R29"/>
    <mergeCell ref="H36:I36"/>
    <mergeCell ref="J36:L36"/>
    <mergeCell ref="M36:N36"/>
    <mergeCell ref="O36:P36"/>
    <mergeCell ref="Q36:R36"/>
    <mergeCell ref="H37:I37"/>
    <mergeCell ref="J37:L37"/>
    <mergeCell ref="M37:N37"/>
    <mergeCell ref="O37:P37"/>
    <mergeCell ref="Q37:R37"/>
    <mergeCell ref="H38:I38"/>
    <mergeCell ref="J38:L38"/>
    <mergeCell ref="M38:N38"/>
    <mergeCell ref="O38:P38"/>
    <mergeCell ref="Q38:R38"/>
    <mergeCell ref="H39:I39"/>
    <mergeCell ref="J39:L39"/>
    <mergeCell ref="M39:N39"/>
    <mergeCell ref="O39:P39"/>
    <mergeCell ref="Q39:R39"/>
    <mergeCell ref="H40:I40"/>
    <mergeCell ref="J40:L40"/>
    <mergeCell ref="M40:N40"/>
    <mergeCell ref="O40:P40"/>
    <mergeCell ref="Q40:R40"/>
    <mergeCell ref="H41:I41"/>
    <mergeCell ref="J41:L41"/>
    <mergeCell ref="M41:N41"/>
    <mergeCell ref="O41:P41"/>
    <mergeCell ref="Q41:R41"/>
    <mergeCell ref="H42:I42"/>
    <mergeCell ref="J42:L42"/>
    <mergeCell ref="M42:N42"/>
    <mergeCell ref="O42:P42"/>
    <mergeCell ref="Q42:R42"/>
    <mergeCell ref="H43:I43"/>
    <mergeCell ref="J43:L43"/>
    <mergeCell ref="M43:N43"/>
    <mergeCell ref="O43:P43"/>
    <mergeCell ref="Q43:R43"/>
    <mergeCell ref="H44:I44"/>
    <mergeCell ref="J44:L44"/>
    <mergeCell ref="M44:N44"/>
    <mergeCell ref="O44:P44"/>
    <mergeCell ref="Q44:R44"/>
    <mergeCell ref="H45:I45"/>
    <mergeCell ref="J45:L45"/>
    <mergeCell ref="M45:N45"/>
    <mergeCell ref="O45:P45"/>
    <mergeCell ref="Q45:R45"/>
  </mergeCells>
  <phoneticPr fontId="1"/>
  <pageMargins left="0" right="0" top="0" bottom="0" header="0.51" footer="0.51"/>
  <pageSetup paperSize="9" scale="65" orientation="portrait" horizontalDpi="4294967293" verticalDpi="429496729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V51"/>
  <sheetViews>
    <sheetView showGridLines="0" workbookViewId="0">
      <selection activeCell="V39" sqref="V39"/>
    </sheetView>
  </sheetViews>
  <sheetFormatPr defaultColWidth="8.625" defaultRowHeight="13.5"/>
  <cols>
    <col min="1" max="2" width="2.625" style="1" customWidth="1"/>
    <col min="3" max="3" width="4.25" style="1" customWidth="1"/>
    <col min="4" max="4" width="6.875" style="1" customWidth="1"/>
    <col min="5" max="5" width="18.375" style="1" customWidth="1"/>
    <col min="6" max="6" width="12.125" style="1" customWidth="1"/>
    <col min="7" max="7" width="9.75" style="1" customWidth="1"/>
    <col min="8" max="10" width="3.25" style="1" customWidth="1"/>
    <col min="11" max="11" width="17.25" style="1" hidden="1" customWidth="1"/>
    <col min="12" max="14" width="3.25" style="1" customWidth="1"/>
    <col min="15" max="15" width="6.375" style="1" customWidth="1"/>
    <col min="16" max="16" width="0.125" style="1" customWidth="1"/>
    <col min="17" max="18" width="4.625" style="1" customWidth="1"/>
    <col min="19" max="19" width="3.375" style="1" hidden="1" customWidth="1"/>
    <col min="20" max="20" width="8.75" style="1" customWidth="1"/>
    <col min="21" max="21" width="8.75" style="1" hidden="1" customWidth="1"/>
    <col min="22" max="22" width="5.75" style="2" customWidth="1"/>
    <col min="23" max="23" width="2.375" style="1" customWidth="1"/>
    <col min="24" max="24" width="4" style="1" customWidth="1"/>
    <col min="25" max="16384" width="8.625" style="1"/>
  </cols>
  <sheetData>
    <row r="1" spans="1:22">
      <c r="B1" s="2"/>
      <c r="C1" s="3"/>
      <c r="D1" s="4"/>
    </row>
    <row r="2" spans="1:22">
      <c r="B2" s="2"/>
      <c r="C2" s="3"/>
      <c r="D2" s="4"/>
      <c r="E2" s="138" t="s">
        <v>41</v>
      </c>
      <c r="F2" s="138"/>
      <c r="G2" s="138"/>
      <c r="H2" s="138"/>
      <c r="I2" s="138"/>
      <c r="J2" s="138"/>
      <c r="R2" s="139" t="s">
        <v>42</v>
      </c>
      <c r="S2" s="139"/>
      <c r="T2" s="139"/>
      <c r="U2" s="139"/>
      <c r="V2" s="139"/>
    </row>
    <row r="3" spans="1:22">
      <c r="B3" s="2"/>
      <c r="C3" s="3"/>
      <c r="D3" s="4"/>
    </row>
    <row r="4" spans="1:22">
      <c r="B4" s="2"/>
      <c r="C4" s="68" t="s">
        <v>61</v>
      </c>
    </row>
    <row r="5" spans="1:22">
      <c r="B5" s="2"/>
      <c r="C5" s="3"/>
      <c r="D5" s="4"/>
    </row>
    <row r="6" spans="1:22">
      <c r="B6" s="2"/>
      <c r="C6" s="69" t="s">
        <v>0</v>
      </c>
    </row>
    <row r="7" spans="1:22">
      <c r="B7" s="2"/>
      <c r="C7" s="3"/>
      <c r="D7" s="4"/>
      <c r="E7" s="5"/>
      <c r="F7" s="5"/>
      <c r="G7" s="6"/>
      <c r="H7" s="7" t="s">
        <v>1</v>
      </c>
      <c r="I7" s="7"/>
      <c r="J7" s="8"/>
      <c r="K7" s="7"/>
      <c r="L7" s="9" t="s">
        <v>2</v>
      </c>
      <c r="M7" s="7"/>
      <c r="N7" s="8"/>
      <c r="O7" s="10"/>
      <c r="P7" s="11" t="s">
        <v>3</v>
      </c>
      <c r="Q7" s="7"/>
      <c r="R7" s="8"/>
      <c r="S7" s="7" t="s">
        <v>4</v>
      </c>
      <c r="T7" s="7" t="s">
        <v>5</v>
      </c>
      <c r="U7" s="10"/>
      <c r="V7" s="12"/>
    </row>
    <row r="8" spans="1:22">
      <c r="B8" s="2"/>
      <c r="C8" s="13" t="s">
        <v>7</v>
      </c>
      <c r="D8" s="14" t="s">
        <v>8</v>
      </c>
      <c r="E8" s="15" t="s">
        <v>9</v>
      </c>
      <c r="F8" s="15" t="s">
        <v>10</v>
      </c>
      <c r="G8" s="16" t="s">
        <v>6</v>
      </c>
      <c r="H8" s="126" t="s">
        <v>11</v>
      </c>
      <c r="I8" s="127"/>
      <c r="J8" s="128"/>
      <c r="K8" s="17" t="s">
        <v>12</v>
      </c>
      <c r="L8" s="126" t="s">
        <v>13</v>
      </c>
      <c r="M8" s="127"/>
      <c r="N8" s="128"/>
      <c r="O8" s="18" t="s">
        <v>14</v>
      </c>
      <c r="P8" s="126" t="s">
        <v>13</v>
      </c>
      <c r="Q8" s="127"/>
      <c r="R8" s="128"/>
      <c r="S8" s="18"/>
      <c r="T8" s="19" t="s">
        <v>15</v>
      </c>
      <c r="U8" s="20" t="s">
        <v>7</v>
      </c>
      <c r="V8" s="12" t="s">
        <v>16</v>
      </c>
    </row>
    <row r="9" spans="1:22">
      <c r="A9" s="21"/>
      <c r="B9" s="2"/>
      <c r="C9" s="22">
        <v>1</v>
      </c>
      <c r="D9" s="23">
        <v>5274</v>
      </c>
      <c r="E9" s="24" t="s">
        <v>62</v>
      </c>
      <c r="F9" s="25" t="s">
        <v>63</v>
      </c>
      <c r="G9" s="26">
        <v>0.93700000000000006</v>
      </c>
      <c r="H9" s="129">
        <v>0.375</v>
      </c>
      <c r="I9" s="130"/>
      <c r="J9" s="131"/>
      <c r="K9" s="27"/>
      <c r="L9" s="132">
        <v>0.45059027777777777</v>
      </c>
      <c r="M9" s="133"/>
      <c r="N9" s="134"/>
      <c r="O9" s="70"/>
      <c r="P9" s="135">
        <f t="shared" ref="P9:P18" si="0">IF(L9="","",L9-H9)</f>
        <v>7.559027777777777E-2</v>
      </c>
      <c r="Q9" s="136"/>
      <c r="R9" s="137"/>
      <c r="S9" s="71">
        <v>7.0828090277777769E-2</v>
      </c>
      <c r="T9" s="72">
        <f t="shared" ref="T9:T18" si="1">IF(L9="","",IF(S9=50,"",S9))</f>
        <v>7.0828090277777769E-2</v>
      </c>
      <c r="U9" s="73"/>
      <c r="V9" s="28"/>
    </row>
    <row r="10" spans="1:22">
      <c r="A10" s="21"/>
      <c r="B10" s="2"/>
      <c r="C10" s="29">
        <v>2</v>
      </c>
      <c r="D10" s="30">
        <v>4769</v>
      </c>
      <c r="E10" s="31" t="s">
        <v>64</v>
      </c>
      <c r="F10" s="32" t="s">
        <v>65</v>
      </c>
      <c r="G10" s="33">
        <v>0.93700000000000006</v>
      </c>
      <c r="H10" s="108">
        <v>0.375</v>
      </c>
      <c r="I10" s="109"/>
      <c r="J10" s="110"/>
      <c r="K10" s="34"/>
      <c r="L10" s="111">
        <v>0.45548611111111109</v>
      </c>
      <c r="M10" s="112"/>
      <c r="N10" s="113"/>
      <c r="O10" s="74"/>
      <c r="P10" s="114">
        <f t="shared" si="0"/>
        <v>8.0486111111111092E-2</v>
      </c>
      <c r="Q10" s="115"/>
      <c r="R10" s="116"/>
      <c r="S10" s="75">
        <v>7.5415486111111096E-2</v>
      </c>
      <c r="T10" s="76">
        <f t="shared" si="1"/>
        <v>7.5415486111111096E-2</v>
      </c>
      <c r="U10" s="77"/>
      <c r="V10" s="35"/>
    </row>
    <row r="11" spans="1:22">
      <c r="A11" s="21"/>
      <c r="B11" s="2"/>
      <c r="C11" s="29">
        <v>3</v>
      </c>
      <c r="D11" s="30">
        <v>5087</v>
      </c>
      <c r="E11" s="31" t="s">
        <v>17</v>
      </c>
      <c r="F11" s="32" t="s">
        <v>18</v>
      </c>
      <c r="G11" s="33">
        <v>0.96</v>
      </c>
      <c r="H11" s="108">
        <v>0.375</v>
      </c>
      <c r="I11" s="109"/>
      <c r="J11" s="110"/>
      <c r="K11" s="34"/>
      <c r="L11" s="111">
        <v>0.45454861111111106</v>
      </c>
      <c r="M11" s="112"/>
      <c r="N11" s="113"/>
      <c r="O11" s="74"/>
      <c r="P11" s="114">
        <f t="shared" si="0"/>
        <v>7.9548611111111056E-2</v>
      </c>
      <c r="Q11" s="115"/>
      <c r="R11" s="116"/>
      <c r="S11" s="75">
        <v>7.6366666666666611E-2</v>
      </c>
      <c r="T11" s="76">
        <f t="shared" si="1"/>
        <v>7.6366666666666611E-2</v>
      </c>
      <c r="U11" s="77"/>
      <c r="V11" s="35"/>
    </row>
    <row r="12" spans="1:22">
      <c r="A12" s="21"/>
      <c r="B12" s="2"/>
      <c r="C12" s="29">
        <v>4</v>
      </c>
      <c r="D12" s="30">
        <v>4561</v>
      </c>
      <c r="E12" s="31" t="s">
        <v>36</v>
      </c>
      <c r="F12" s="32" t="s">
        <v>37</v>
      </c>
      <c r="G12" s="33">
        <v>0.96599999999999997</v>
      </c>
      <c r="H12" s="108">
        <v>0.375</v>
      </c>
      <c r="I12" s="109"/>
      <c r="J12" s="110"/>
      <c r="K12" s="34"/>
      <c r="L12" s="111">
        <v>0.46151620370370372</v>
      </c>
      <c r="M12" s="112"/>
      <c r="N12" s="113"/>
      <c r="O12" s="74"/>
      <c r="P12" s="114">
        <f t="shared" si="0"/>
        <v>8.651620370370372E-2</v>
      </c>
      <c r="Q12" s="115"/>
      <c r="R12" s="116"/>
      <c r="S12" s="75">
        <v>8.3574652777777786E-2</v>
      </c>
      <c r="T12" s="76">
        <f t="shared" si="1"/>
        <v>8.3574652777777786E-2</v>
      </c>
      <c r="U12" s="77"/>
      <c r="V12" s="35"/>
    </row>
    <row r="13" spans="1:22">
      <c r="A13" s="21"/>
      <c r="B13" s="2"/>
      <c r="C13" s="29">
        <v>5</v>
      </c>
      <c r="D13" s="30">
        <v>4695</v>
      </c>
      <c r="E13" s="31" t="s">
        <v>66</v>
      </c>
      <c r="F13" s="32" t="s">
        <v>67</v>
      </c>
      <c r="G13" s="33">
        <v>0.92400000000000004</v>
      </c>
      <c r="H13" s="108">
        <v>0.375</v>
      </c>
      <c r="I13" s="109"/>
      <c r="J13" s="110"/>
      <c r="K13" s="34"/>
      <c r="L13" s="111">
        <v>0.46707175925925926</v>
      </c>
      <c r="M13" s="112"/>
      <c r="N13" s="113"/>
      <c r="O13" s="74"/>
      <c r="P13" s="114">
        <f t="shared" si="0"/>
        <v>9.2071759259259256E-2</v>
      </c>
      <c r="Q13" s="115"/>
      <c r="R13" s="116"/>
      <c r="S13" s="75">
        <v>8.5074305555555563E-2</v>
      </c>
      <c r="T13" s="76">
        <f t="shared" si="1"/>
        <v>8.5074305555555563E-2</v>
      </c>
      <c r="U13" s="77"/>
      <c r="V13" s="35"/>
    </row>
    <row r="14" spans="1:22">
      <c r="A14" s="21"/>
      <c r="B14" s="2"/>
      <c r="C14" s="29">
        <v>6</v>
      </c>
      <c r="D14" s="30">
        <v>4610</v>
      </c>
      <c r="E14" s="31" t="s">
        <v>22</v>
      </c>
      <c r="F14" s="32" t="s">
        <v>23</v>
      </c>
      <c r="G14" s="33">
        <v>0.97099999999999997</v>
      </c>
      <c r="H14" s="108">
        <v>0.375</v>
      </c>
      <c r="I14" s="109"/>
      <c r="J14" s="110"/>
      <c r="K14" s="34"/>
      <c r="L14" s="111">
        <v>0.46718750000000003</v>
      </c>
      <c r="M14" s="112"/>
      <c r="N14" s="113"/>
      <c r="O14" s="74"/>
      <c r="P14" s="114">
        <f t="shared" si="0"/>
        <v>9.2187500000000033E-2</v>
      </c>
      <c r="Q14" s="115"/>
      <c r="R14" s="116"/>
      <c r="S14" s="75">
        <v>8.9514062500000033E-2</v>
      </c>
      <c r="T14" s="76">
        <f t="shared" si="1"/>
        <v>8.9514062500000033E-2</v>
      </c>
      <c r="U14" s="77"/>
      <c r="V14" s="35"/>
    </row>
    <row r="15" spans="1:22">
      <c r="A15" s="21"/>
      <c r="B15" s="2"/>
      <c r="C15" s="29">
        <v>7</v>
      </c>
      <c r="D15" s="30">
        <v>13</v>
      </c>
      <c r="E15" s="31" t="s">
        <v>68</v>
      </c>
      <c r="F15" s="32" t="s">
        <v>69</v>
      </c>
      <c r="G15" s="33">
        <v>0.89900000000000002</v>
      </c>
      <c r="H15" s="108">
        <v>0.375</v>
      </c>
      <c r="I15" s="109"/>
      <c r="J15" s="110"/>
      <c r="K15" s="34"/>
      <c r="L15" s="111">
        <v>0.48471064814814818</v>
      </c>
      <c r="M15" s="112"/>
      <c r="N15" s="113"/>
      <c r="O15" s="74"/>
      <c r="P15" s="114">
        <f t="shared" si="0"/>
        <v>0.10971064814814818</v>
      </c>
      <c r="Q15" s="115"/>
      <c r="R15" s="116"/>
      <c r="S15" s="75">
        <v>9.8629872685185221E-2</v>
      </c>
      <c r="T15" s="76">
        <f t="shared" si="1"/>
        <v>9.8629872685185221E-2</v>
      </c>
      <c r="U15" s="77"/>
      <c r="V15" s="35"/>
    </row>
    <row r="16" spans="1:22">
      <c r="A16" s="21"/>
      <c r="B16" s="2"/>
      <c r="C16" s="29">
        <v>8</v>
      </c>
      <c r="D16" s="30">
        <v>16</v>
      </c>
      <c r="E16" s="31" t="s">
        <v>70</v>
      </c>
      <c r="F16" s="32" t="s">
        <v>71</v>
      </c>
      <c r="G16" s="33">
        <v>0.96499999999999997</v>
      </c>
      <c r="H16" s="108">
        <v>0.375</v>
      </c>
      <c r="I16" s="109"/>
      <c r="J16" s="110"/>
      <c r="K16" s="34"/>
      <c r="L16" s="111">
        <v>0.54043981481481485</v>
      </c>
      <c r="M16" s="112"/>
      <c r="N16" s="113"/>
      <c r="O16" s="74"/>
      <c r="P16" s="114">
        <f t="shared" si="0"/>
        <v>0.16543981481481485</v>
      </c>
      <c r="Q16" s="115"/>
      <c r="R16" s="116"/>
      <c r="S16" s="75">
        <v>0.15964942129629631</v>
      </c>
      <c r="T16" s="76">
        <f t="shared" si="1"/>
        <v>0.15964942129629631</v>
      </c>
      <c r="U16" s="77"/>
      <c r="V16" s="35"/>
    </row>
    <row r="17" spans="1:22">
      <c r="A17" s="21"/>
      <c r="B17" s="2"/>
      <c r="C17" s="29">
        <v>11</v>
      </c>
      <c r="D17" s="30">
        <v>6239</v>
      </c>
      <c r="E17" s="31" t="s">
        <v>21</v>
      </c>
      <c r="F17" s="32" t="s">
        <v>72</v>
      </c>
      <c r="G17" s="33">
        <v>0.93500000000000005</v>
      </c>
      <c r="H17" s="108"/>
      <c r="I17" s="109"/>
      <c r="J17" s="110"/>
      <c r="K17" s="34"/>
      <c r="L17" s="111"/>
      <c r="M17" s="112"/>
      <c r="N17" s="113"/>
      <c r="O17" s="74"/>
      <c r="P17" s="114" t="str">
        <f t="shared" si="0"/>
        <v/>
      </c>
      <c r="Q17" s="115"/>
      <c r="R17" s="116"/>
      <c r="S17" s="75">
        <v>50</v>
      </c>
      <c r="T17" s="76" t="str">
        <f t="shared" si="1"/>
        <v/>
      </c>
      <c r="U17" s="77">
        <v>50</v>
      </c>
      <c r="V17" s="35" t="s">
        <v>40</v>
      </c>
    </row>
    <row r="18" spans="1:22">
      <c r="A18" s="21"/>
      <c r="B18" s="2"/>
      <c r="C18" s="36">
        <v>11</v>
      </c>
      <c r="D18" s="37">
        <v>14</v>
      </c>
      <c r="E18" s="38" t="s">
        <v>73</v>
      </c>
      <c r="F18" s="39" t="s">
        <v>74</v>
      </c>
      <c r="G18" s="40">
        <v>0.93700000000000006</v>
      </c>
      <c r="H18" s="117"/>
      <c r="I18" s="118"/>
      <c r="J18" s="119"/>
      <c r="K18" s="41"/>
      <c r="L18" s="120"/>
      <c r="M18" s="121"/>
      <c r="N18" s="122"/>
      <c r="O18" s="78"/>
      <c r="P18" s="123" t="str">
        <f t="shared" si="0"/>
        <v/>
      </c>
      <c r="Q18" s="124"/>
      <c r="R18" s="125"/>
      <c r="S18" s="79">
        <v>50</v>
      </c>
      <c r="T18" s="80" t="str">
        <f t="shared" si="1"/>
        <v/>
      </c>
      <c r="U18" s="81">
        <v>50</v>
      </c>
      <c r="V18" s="42" t="s">
        <v>40</v>
      </c>
    </row>
    <row r="19" spans="1:22">
      <c r="A19" s="21"/>
      <c r="B19" s="2"/>
      <c r="C19" s="43"/>
      <c r="D19" s="44"/>
      <c r="E19" s="45"/>
      <c r="F19" s="45"/>
      <c r="G19" s="46"/>
      <c r="H19" s="82"/>
      <c r="I19" s="82"/>
      <c r="J19" s="82"/>
      <c r="K19" s="47"/>
      <c r="L19" s="83"/>
      <c r="M19" s="83"/>
      <c r="N19" s="83"/>
      <c r="O19" s="84"/>
      <c r="P19" s="85"/>
      <c r="Q19" s="85"/>
      <c r="R19" s="85"/>
      <c r="S19" s="86"/>
      <c r="T19" s="87"/>
      <c r="U19" s="88"/>
      <c r="V19" s="48"/>
    </row>
    <row r="20" spans="1:22">
      <c r="A20" s="21"/>
      <c r="B20" s="2"/>
      <c r="C20" s="43"/>
      <c r="D20" s="44"/>
      <c r="E20" s="45"/>
      <c r="F20" s="45"/>
      <c r="G20" s="46"/>
      <c r="H20" s="82"/>
      <c r="I20" s="82"/>
      <c r="J20" s="82"/>
      <c r="K20" s="47"/>
      <c r="L20" s="83"/>
      <c r="M20" s="83"/>
      <c r="N20" s="83"/>
      <c r="O20" s="84"/>
      <c r="P20" s="85"/>
      <c r="Q20" s="85"/>
      <c r="R20" s="85"/>
      <c r="S20" s="86"/>
      <c r="T20" s="87"/>
      <c r="U20" s="88"/>
      <c r="V20" s="48"/>
    </row>
    <row r="21" spans="1:22">
      <c r="B21" s="2"/>
      <c r="C21" s="69" t="s">
        <v>59</v>
      </c>
    </row>
    <row r="22" spans="1:22">
      <c r="B22" s="2"/>
      <c r="C22" s="3"/>
      <c r="D22" s="4"/>
      <c r="E22" s="5"/>
      <c r="F22" s="5"/>
      <c r="G22" s="6"/>
      <c r="H22" s="7" t="s">
        <v>1</v>
      </c>
      <c r="I22" s="7"/>
      <c r="J22" s="8"/>
      <c r="K22" s="7"/>
      <c r="L22" s="9" t="s">
        <v>2</v>
      </c>
      <c r="M22" s="7"/>
      <c r="N22" s="8"/>
      <c r="O22" s="10"/>
      <c r="P22" s="11" t="s">
        <v>3</v>
      </c>
      <c r="Q22" s="7"/>
      <c r="R22" s="8"/>
      <c r="S22" s="7" t="s">
        <v>4</v>
      </c>
      <c r="T22" s="7" t="s">
        <v>5</v>
      </c>
      <c r="U22" s="10"/>
      <c r="V22" s="12"/>
    </row>
    <row r="23" spans="1:22">
      <c r="B23" s="2"/>
      <c r="C23" s="13" t="s">
        <v>7</v>
      </c>
      <c r="D23" s="14" t="s">
        <v>8</v>
      </c>
      <c r="E23" s="15" t="s">
        <v>9</v>
      </c>
      <c r="F23" s="15" t="s">
        <v>10</v>
      </c>
      <c r="G23" s="16" t="s">
        <v>6</v>
      </c>
      <c r="H23" s="126" t="s">
        <v>11</v>
      </c>
      <c r="I23" s="127"/>
      <c r="J23" s="128"/>
      <c r="K23" s="17" t="s">
        <v>12</v>
      </c>
      <c r="L23" s="126" t="s">
        <v>13</v>
      </c>
      <c r="M23" s="127"/>
      <c r="N23" s="128"/>
      <c r="O23" s="18" t="s">
        <v>14</v>
      </c>
      <c r="P23" s="126" t="s">
        <v>13</v>
      </c>
      <c r="Q23" s="127"/>
      <c r="R23" s="128"/>
      <c r="S23" s="18"/>
      <c r="T23" s="19" t="s">
        <v>15</v>
      </c>
      <c r="U23" s="20" t="s">
        <v>7</v>
      </c>
      <c r="V23" s="12" t="s">
        <v>16</v>
      </c>
    </row>
    <row r="24" spans="1:22">
      <c r="A24" s="21"/>
      <c r="B24" s="2"/>
      <c r="C24" s="22">
        <v>1</v>
      </c>
      <c r="D24" s="23">
        <v>4561</v>
      </c>
      <c r="E24" s="24" t="s">
        <v>36</v>
      </c>
      <c r="F24" s="25" t="s">
        <v>37</v>
      </c>
      <c r="G24" s="26">
        <v>0.96599999999999997</v>
      </c>
      <c r="H24" s="129">
        <v>0.46151620370370372</v>
      </c>
      <c r="I24" s="130"/>
      <c r="J24" s="131"/>
      <c r="K24" s="27"/>
      <c r="L24" s="132">
        <v>0.52109953703703704</v>
      </c>
      <c r="M24" s="133"/>
      <c r="N24" s="134"/>
      <c r="O24" s="70"/>
      <c r="P24" s="135">
        <f t="shared" ref="P24:P33" si="2">IF(L24="","",L24-H24)</f>
        <v>5.9583333333333321E-2</v>
      </c>
      <c r="Q24" s="136"/>
      <c r="R24" s="137"/>
      <c r="S24" s="71">
        <v>5.7557499999999984E-2</v>
      </c>
      <c r="T24" s="72">
        <f t="shared" ref="T24:T33" si="3">IF(L24="","",IF(S24=50,"",S24))</f>
        <v>5.7557499999999984E-2</v>
      </c>
      <c r="U24" s="73"/>
      <c r="V24" s="28"/>
    </row>
    <row r="25" spans="1:22">
      <c r="A25" s="21"/>
      <c r="B25" s="2"/>
      <c r="C25" s="29">
        <v>2</v>
      </c>
      <c r="D25" s="30">
        <v>4695</v>
      </c>
      <c r="E25" s="31" t="s">
        <v>66</v>
      </c>
      <c r="F25" s="32" t="s">
        <v>67</v>
      </c>
      <c r="G25" s="33">
        <v>0.92400000000000004</v>
      </c>
      <c r="H25" s="108">
        <v>0.46707175925925926</v>
      </c>
      <c r="I25" s="109"/>
      <c r="J25" s="110"/>
      <c r="K25" s="34"/>
      <c r="L25" s="111">
        <v>0.531712962962963</v>
      </c>
      <c r="M25" s="112"/>
      <c r="N25" s="113"/>
      <c r="O25" s="74"/>
      <c r="P25" s="114">
        <f t="shared" si="2"/>
        <v>6.4641203703703742E-2</v>
      </c>
      <c r="Q25" s="115"/>
      <c r="R25" s="116"/>
      <c r="S25" s="75">
        <v>5.9728472222222259E-2</v>
      </c>
      <c r="T25" s="76">
        <f t="shared" si="3"/>
        <v>5.9728472222222259E-2</v>
      </c>
      <c r="U25" s="77"/>
      <c r="V25" s="35"/>
    </row>
    <row r="26" spans="1:22">
      <c r="A26" s="21"/>
      <c r="B26" s="2"/>
      <c r="C26" s="29">
        <v>3</v>
      </c>
      <c r="D26" s="30">
        <v>4769</v>
      </c>
      <c r="E26" s="31" t="s">
        <v>64</v>
      </c>
      <c r="F26" s="32" t="s">
        <v>65</v>
      </c>
      <c r="G26" s="33">
        <v>0.93700000000000006</v>
      </c>
      <c r="H26" s="108">
        <v>0.45548611111111109</v>
      </c>
      <c r="I26" s="109"/>
      <c r="J26" s="110"/>
      <c r="K26" s="34"/>
      <c r="L26" s="111">
        <v>0.52170138888888895</v>
      </c>
      <c r="M26" s="112"/>
      <c r="N26" s="113"/>
      <c r="O26" s="74"/>
      <c r="P26" s="114">
        <f t="shared" si="2"/>
        <v>6.6215277777777859E-2</v>
      </c>
      <c r="Q26" s="115"/>
      <c r="R26" s="116"/>
      <c r="S26" s="75">
        <v>6.2043715277777856E-2</v>
      </c>
      <c r="T26" s="76">
        <f t="shared" si="3"/>
        <v>6.2043715277777856E-2</v>
      </c>
      <c r="U26" s="77"/>
      <c r="V26" s="35"/>
    </row>
    <row r="27" spans="1:22">
      <c r="A27" s="21"/>
      <c r="B27" s="2"/>
      <c r="C27" s="29">
        <v>4</v>
      </c>
      <c r="D27" s="30">
        <v>5087</v>
      </c>
      <c r="E27" s="31" t="s">
        <v>17</v>
      </c>
      <c r="F27" s="32" t="s">
        <v>18</v>
      </c>
      <c r="G27" s="33">
        <v>0.96</v>
      </c>
      <c r="H27" s="108">
        <v>0.45454861111111106</v>
      </c>
      <c r="I27" s="109"/>
      <c r="J27" s="110"/>
      <c r="K27" s="34"/>
      <c r="L27" s="111">
        <v>0.52047453703703705</v>
      </c>
      <c r="M27" s="112"/>
      <c r="N27" s="113"/>
      <c r="O27" s="74"/>
      <c r="P27" s="114">
        <f t="shared" si="2"/>
        <v>6.5925925925925999E-2</v>
      </c>
      <c r="Q27" s="115"/>
      <c r="R27" s="116"/>
      <c r="S27" s="75">
        <v>6.328888888888895E-2</v>
      </c>
      <c r="T27" s="76">
        <f t="shared" si="3"/>
        <v>6.328888888888895E-2</v>
      </c>
      <c r="U27" s="77"/>
      <c r="V27" s="35"/>
    </row>
    <row r="28" spans="1:22">
      <c r="A28" s="21"/>
      <c r="B28" s="2"/>
      <c r="C28" s="29">
        <v>5</v>
      </c>
      <c r="D28" s="30">
        <v>5274</v>
      </c>
      <c r="E28" s="31" t="s">
        <v>62</v>
      </c>
      <c r="F28" s="32" t="s">
        <v>63</v>
      </c>
      <c r="G28" s="33">
        <v>0.93700000000000006</v>
      </c>
      <c r="H28" s="108">
        <v>0.45059027777777777</v>
      </c>
      <c r="I28" s="109"/>
      <c r="J28" s="110"/>
      <c r="K28" s="34"/>
      <c r="L28" s="111">
        <v>0.52015046296296297</v>
      </c>
      <c r="M28" s="112"/>
      <c r="N28" s="113"/>
      <c r="O28" s="74"/>
      <c r="P28" s="114">
        <f t="shared" si="2"/>
        <v>6.9560185185185197E-2</v>
      </c>
      <c r="Q28" s="115"/>
      <c r="R28" s="116"/>
      <c r="S28" s="75">
        <v>6.5177893518518534E-2</v>
      </c>
      <c r="T28" s="76">
        <f t="shared" si="3"/>
        <v>6.5177893518518534E-2</v>
      </c>
      <c r="U28" s="77"/>
      <c r="V28" s="35"/>
    </row>
    <row r="29" spans="1:22">
      <c r="A29" s="21"/>
      <c r="B29" s="2"/>
      <c r="C29" s="29">
        <v>6</v>
      </c>
      <c r="D29" s="30">
        <v>4610</v>
      </c>
      <c r="E29" s="31" t="s">
        <v>22</v>
      </c>
      <c r="F29" s="32" t="s">
        <v>23</v>
      </c>
      <c r="G29" s="33">
        <v>0.97099999999999997</v>
      </c>
      <c r="H29" s="108">
        <v>0.46718750000000003</v>
      </c>
      <c r="I29" s="109"/>
      <c r="J29" s="110"/>
      <c r="K29" s="34"/>
      <c r="L29" s="111">
        <v>0.5369328703703703</v>
      </c>
      <c r="M29" s="112"/>
      <c r="N29" s="113"/>
      <c r="O29" s="74"/>
      <c r="P29" s="114">
        <f t="shared" si="2"/>
        <v>6.9745370370370263E-2</v>
      </c>
      <c r="Q29" s="115"/>
      <c r="R29" s="116"/>
      <c r="S29" s="75">
        <v>6.7722754629629525E-2</v>
      </c>
      <c r="T29" s="76">
        <f t="shared" si="3"/>
        <v>6.7722754629629525E-2</v>
      </c>
      <c r="U29" s="77"/>
      <c r="V29" s="35"/>
    </row>
    <row r="30" spans="1:22">
      <c r="A30" s="21"/>
      <c r="B30" s="2"/>
      <c r="C30" s="29">
        <v>7</v>
      </c>
      <c r="D30" s="30">
        <v>13</v>
      </c>
      <c r="E30" s="31" t="s">
        <v>68</v>
      </c>
      <c r="F30" s="32" t="s">
        <v>69</v>
      </c>
      <c r="G30" s="33">
        <v>0.89900000000000002</v>
      </c>
      <c r="H30" s="108">
        <v>0.48471064814814818</v>
      </c>
      <c r="I30" s="109"/>
      <c r="J30" s="110"/>
      <c r="K30" s="34"/>
      <c r="L30" s="111">
        <v>0.57500000000000007</v>
      </c>
      <c r="M30" s="112"/>
      <c r="N30" s="113"/>
      <c r="O30" s="74"/>
      <c r="P30" s="114">
        <f t="shared" si="2"/>
        <v>9.0289351851851885E-2</v>
      </c>
      <c r="Q30" s="115"/>
      <c r="R30" s="116"/>
      <c r="S30" s="75">
        <v>8.1170127314814849E-2</v>
      </c>
      <c r="T30" s="76">
        <f t="shared" si="3"/>
        <v>8.1170127314814849E-2</v>
      </c>
      <c r="U30" s="77"/>
      <c r="V30" s="35"/>
    </row>
    <row r="31" spans="1:22">
      <c r="A31" s="21"/>
      <c r="B31" s="2"/>
      <c r="C31" s="29">
        <v>11</v>
      </c>
      <c r="D31" s="30">
        <v>6239</v>
      </c>
      <c r="E31" s="31" t="s">
        <v>21</v>
      </c>
      <c r="F31" s="32" t="s">
        <v>72</v>
      </c>
      <c r="G31" s="33">
        <v>0.93500000000000005</v>
      </c>
      <c r="H31" s="108"/>
      <c r="I31" s="109"/>
      <c r="J31" s="110"/>
      <c r="K31" s="34"/>
      <c r="L31" s="111"/>
      <c r="M31" s="112"/>
      <c r="N31" s="113"/>
      <c r="O31" s="74"/>
      <c r="P31" s="114" t="str">
        <f t="shared" si="2"/>
        <v/>
      </c>
      <c r="Q31" s="115"/>
      <c r="R31" s="116"/>
      <c r="S31" s="75">
        <v>50</v>
      </c>
      <c r="T31" s="76" t="str">
        <f t="shared" si="3"/>
        <v/>
      </c>
      <c r="U31" s="77">
        <v>50</v>
      </c>
      <c r="V31" s="35" t="s">
        <v>40</v>
      </c>
    </row>
    <row r="32" spans="1:22">
      <c r="A32" s="21"/>
      <c r="B32" s="2"/>
      <c r="C32" s="29">
        <v>11</v>
      </c>
      <c r="D32" s="30">
        <v>14</v>
      </c>
      <c r="E32" s="31" t="s">
        <v>73</v>
      </c>
      <c r="F32" s="32" t="s">
        <v>74</v>
      </c>
      <c r="G32" s="33">
        <v>0.93700000000000006</v>
      </c>
      <c r="H32" s="108"/>
      <c r="I32" s="109"/>
      <c r="J32" s="110"/>
      <c r="K32" s="34"/>
      <c r="L32" s="111"/>
      <c r="M32" s="112"/>
      <c r="N32" s="113"/>
      <c r="O32" s="74"/>
      <c r="P32" s="114" t="str">
        <f t="shared" si="2"/>
        <v/>
      </c>
      <c r="Q32" s="115"/>
      <c r="R32" s="116"/>
      <c r="S32" s="75">
        <v>50</v>
      </c>
      <c r="T32" s="76" t="str">
        <f t="shared" si="3"/>
        <v/>
      </c>
      <c r="U32" s="77">
        <v>50</v>
      </c>
      <c r="V32" s="35" t="s">
        <v>40</v>
      </c>
    </row>
    <row r="33" spans="1:22">
      <c r="A33" s="21"/>
      <c r="B33" s="2"/>
      <c r="C33" s="36">
        <v>11</v>
      </c>
      <c r="D33" s="37">
        <v>16</v>
      </c>
      <c r="E33" s="38" t="s">
        <v>70</v>
      </c>
      <c r="F33" s="39" t="s">
        <v>71</v>
      </c>
      <c r="G33" s="40">
        <v>0.96499999999999997</v>
      </c>
      <c r="H33" s="117">
        <v>0.54043981481481485</v>
      </c>
      <c r="I33" s="118"/>
      <c r="J33" s="119"/>
      <c r="K33" s="41"/>
      <c r="L33" s="120"/>
      <c r="M33" s="121"/>
      <c r="N33" s="122"/>
      <c r="O33" s="78"/>
      <c r="P33" s="123" t="str">
        <f t="shared" si="2"/>
        <v/>
      </c>
      <c r="Q33" s="124"/>
      <c r="R33" s="125"/>
      <c r="S33" s="79">
        <v>50</v>
      </c>
      <c r="T33" s="80" t="str">
        <f t="shared" si="3"/>
        <v/>
      </c>
      <c r="U33" s="81">
        <v>50</v>
      </c>
      <c r="V33" s="42" t="s">
        <v>60</v>
      </c>
    </row>
    <row r="34" spans="1:22">
      <c r="A34" s="21"/>
      <c r="B34" s="2"/>
      <c r="C34" s="3"/>
      <c r="D34" s="4"/>
      <c r="G34" s="49"/>
    </row>
    <row r="35" spans="1:22">
      <c r="A35" s="21"/>
      <c r="B35" s="2"/>
      <c r="C35" s="3"/>
      <c r="D35" s="4"/>
      <c r="G35" s="50"/>
    </row>
    <row r="36" spans="1:22">
      <c r="B36" s="2"/>
      <c r="C36" s="3"/>
      <c r="D36" s="89" t="s">
        <v>24</v>
      </c>
      <c r="F36" s="51"/>
      <c r="G36" s="52"/>
    </row>
    <row r="37" spans="1:22">
      <c r="B37" s="2"/>
      <c r="C37" s="3"/>
      <c r="D37" s="4"/>
      <c r="G37" s="53"/>
      <c r="H37" s="45"/>
      <c r="I37" s="45"/>
      <c r="M37" s="45"/>
    </row>
    <row r="38" spans="1:22">
      <c r="A38" s="45"/>
      <c r="B38" s="2"/>
      <c r="C38" s="13" t="s">
        <v>25</v>
      </c>
      <c r="D38" s="14" t="s">
        <v>8</v>
      </c>
      <c r="E38" s="15" t="s">
        <v>9</v>
      </c>
      <c r="F38" s="15" t="s">
        <v>10</v>
      </c>
      <c r="G38" s="54" t="s">
        <v>6</v>
      </c>
      <c r="H38" s="100" t="s">
        <v>26</v>
      </c>
      <c r="I38" s="101"/>
      <c r="J38" s="100" t="s">
        <v>27</v>
      </c>
      <c r="K38" s="102"/>
      <c r="L38" s="101"/>
      <c r="M38" s="100" t="s">
        <v>28</v>
      </c>
      <c r="N38" s="101"/>
      <c r="O38" s="100" t="s">
        <v>29</v>
      </c>
      <c r="P38" s="101"/>
      <c r="Q38" s="100" t="s">
        <v>30</v>
      </c>
      <c r="R38" s="101"/>
      <c r="S38" s="45"/>
      <c r="T38" s="45"/>
      <c r="U38" s="45"/>
    </row>
    <row r="39" spans="1:22">
      <c r="A39" s="55"/>
      <c r="B39" s="2"/>
      <c r="C39" s="56">
        <v>1</v>
      </c>
      <c r="D39" s="23">
        <v>4561</v>
      </c>
      <c r="E39" s="57" t="s">
        <v>36</v>
      </c>
      <c r="F39" s="58" t="s">
        <v>37</v>
      </c>
      <c r="G39" s="59">
        <v>0.96599999999999997</v>
      </c>
      <c r="H39" s="103">
        <v>4</v>
      </c>
      <c r="I39" s="104"/>
      <c r="J39" s="103">
        <v>1</v>
      </c>
      <c r="K39" s="105"/>
      <c r="L39" s="104"/>
      <c r="M39" s="103"/>
      <c r="N39" s="104"/>
      <c r="O39" s="103"/>
      <c r="P39" s="104"/>
      <c r="Q39" s="106">
        <f t="shared" ref="Q39:Q48" si="4">SUM(H39:P39)</f>
        <v>5</v>
      </c>
      <c r="R39" s="107"/>
      <c r="S39" s="45"/>
      <c r="T39" s="45"/>
      <c r="U39" s="45"/>
    </row>
    <row r="40" spans="1:22">
      <c r="A40" s="55"/>
      <c r="B40" s="2"/>
      <c r="C40" s="60">
        <v>2</v>
      </c>
      <c r="D40" s="30">
        <v>4769</v>
      </c>
      <c r="E40" s="61" t="s">
        <v>64</v>
      </c>
      <c r="F40" s="62" t="s">
        <v>65</v>
      </c>
      <c r="G40" s="63">
        <v>0.93700000000000006</v>
      </c>
      <c r="H40" s="90">
        <v>2</v>
      </c>
      <c r="I40" s="91"/>
      <c r="J40" s="90">
        <v>3</v>
      </c>
      <c r="K40" s="92"/>
      <c r="L40" s="91"/>
      <c r="M40" s="90"/>
      <c r="N40" s="91"/>
      <c r="O40" s="90"/>
      <c r="P40" s="91"/>
      <c r="Q40" s="93">
        <f t="shared" si="4"/>
        <v>5</v>
      </c>
      <c r="R40" s="94"/>
      <c r="S40" s="45"/>
      <c r="T40" s="45"/>
      <c r="U40" s="45"/>
    </row>
    <row r="41" spans="1:22">
      <c r="A41" s="55"/>
      <c r="B41" s="2"/>
      <c r="C41" s="60">
        <v>3</v>
      </c>
      <c r="D41" s="30">
        <v>5274</v>
      </c>
      <c r="E41" s="61" t="s">
        <v>62</v>
      </c>
      <c r="F41" s="62" t="s">
        <v>63</v>
      </c>
      <c r="G41" s="63">
        <v>0.93700000000000006</v>
      </c>
      <c r="H41" s="90">
        <v>1</v>
      </c>
      <c r="I41" s="91"/>
      <c r="J41" s="90">
        <v>5</v>
      </c>
      <c r="K41" s="92"/>
      <c r="L41" s="91"/>
      <c r="M41" s="90"/>
      <c r="N41" s="91"/>
      <c r="O41" s="90"/>
      <c r="P41" s="91"/>
      <c r="Q41" s="93">
        <f t="shared" si="4"/>
        <v>6</v>
      </c>
      <c r="R41" s="94"/>
      <c r="S41" s="45"/>
      <c r="T41" s="45"/>
      <c r="U41" s="45"/>
    </row>
    <row r="42" spans="1:22">
      <c r="A42" s="55"/>
      <c r="B42" s="2"/>
      <c r="C42" s="60">
        <v>4</v>
      </c>
      <c r="D42" s="30">
        <v>4695</v>
      </c>
      <c r="E42" s="61" t="s">
        <v>66</v>
      </c>
      <c r="F42" s="62" t="s">
        <v>67</v>
      </c>
      <c r="G42" s="63">
        <v>0.92400000000000004</v>
      </c>
      <c r="H42" s="90">
        <v>5</v>
      </c>
      <c r="I42" s="91"/>
      <c r="J42" s="90">
        <v>2</v>
      </c>
      <c r="K42" s="92"/>
      <c r="L42" s="91"/>
      <c r="M42" s="90"/>
      <c r="N42" s="91"/>
      <c r="O42" s="90"/>
      <c r="P42" s="91"/>
      <c r="Q42" s="93">
        <f t="shared" si="4"/>
        <v>7</v>
      </c>
      <c r="R42" s="94"/>
      <c r="S42" s="45"/>
      <c r="T42" s="45"/>
      <c r="U42" s="45"/>
    </row>
    <row r="43" spans="1:22">
      <c r="A43" s="55"/>
      <c r="B43" s="2"/>
      <c r="C43" s="60">
        <v>5</v>
      </c>
      <c r="D43" s="30">
        <v>5087</v>
      </c>
      <c r="E43" s="61" t="s">
        <v>17</v>
      </c>
      <c r="F43" s="62" t="s">
        <v>18</v>
      </c>
      <c r="G43" s="63">
        <v>0.96</v>
      </c>
      <c r="H43" s="90">
        <v>3</v>
      </c>
      <c r="I43" s="91"/>
      <c r="J43" s="90">
        <v>4</v>
      </c>
      <c r="K43" s="92"/>
      <c r="L43" s="91"/>
      <c r="M43" s="90"/>
      <c r="N43" s="91"/>
      <c r="O43" s="90"/>
      <c r="P43" s="91"/>
      <c r="Q43" s="93">
        <f t="shared" si="4"/>
        <v>7</v>
      </c>
      <c r="R43" s="94"/>
      <c r="S43" s="45"/>
      <c r="T43" s="45"/>
      <c r="U43" s="45"/>
    </row>
    <row r="44" spans="1:22">
      <c r="A44" s="55"/>
      <c r="B44" s="2"/>
      <c r="C44" s="60">
        <v>6</v>
      </c>
      <c r="D44" s="30">
        <v>4610</v>
      </c>
      <c r="E44" s="61" t="s">
        <v>22</v>
      </c>
      <c r="F44" s="62" t="s">
        <v>23</v>
      </c>
      <c r="G44" s="63">
        <v>0.97099999999999997</v>
      </c>
      <c r="H44" s="90">
        <v>6</v>
      </c>
      <c r="I44" s="91"/>
      <c r="J44" s="90">
        <v>6</v>
      </c>
      <c r="K44" s="92"/>
      <c r="L44" s="91"/>
      <c r="M44" s="90"/>
      <c r="N44" s="91"/>
      <c r="O44" s="90"/>
      <c r="P44" s="91"/>
      <c r="Q44" s="93">
        <f t="shared" si="4"/>
        <v>12</v>
      </c>
      <c r="R44" s="94"/>
      <c r="S44" s="45"/>
      <c r="T44" s="45"/>
      <c r="U44" s="45"/>
    </row>
    <row r="45" spans="1:22">
      <c r="A45" s="55"/>
      <c r="B45" s="2"/>
      <c r="C45" s="60">
        <v>7</v>
      </c>
      <c r="D45" s="30">
        <v>13</v>
      </c>
      <c r="E45" s="61" t="s">
        <v>68</v>
      </c>
      <c r="F45" s="62" t="s">
        <v>69</v>
      </c>
      <c r="G45" s="63">
        <v>0.89900000000000002</v>
      </c>
      <c r="H45" s="90">
        <v>7</v>
      </c>
      <c r="I45" s="91"/>
      <c r="J45" s="90">
        <v>7</v>
      </c>
      <c r="K45" s="92"/>
      <c r="L45" s="91"/>
      <c r="M45" s="90"/>
      <c r="N45" s="91"/>
      <c r="O45" s="90"/>
      <c r="P45" s="91"/>
      <c r="Q45" s="93">
        <f t="shared" si="4"/>
        <v>14</v>
      </c>
      <c r="R45" s="94"/>
      <c r="S45" s="45"/>
      <c r="T45" s="45"/>
      <c r="U45" s="45"/>
    </row>
    <row r="46" spans="1:22">
      <c r="A46" s="55"/>
      <c r="B46" s="2"/>
      <c r="C46" s="60">
        <v>8</v>
      </c>
      <c r="D46" s="30">
        <v>16</v>
      </c>
      <c r="E46" s="61" t="s">
        <v>70</v>
      </c>
      <c r="F46" s="62" t="s">
        <v>71</v>
      </c>
      <c r="G46" s="63">
        <v>0.96499999999999997</v>
      </c>
      <c r="H46" s="90">
        <v>8</v>
      </c>
      <c r="I46" s="91"/>
      <c r="J46" s="90">
        <v>11</v>
      </c>
      <c r="K46" s="92"/>
      <c r="L46" s="91"/>
      <c r="M46" s="90"/>
      <c r="N46" s="91"/>
      <c r="O46" s="90"/>
      <c r="P46" s="91"/>
      <c r="Q46" s="93">
        <f t="shared" si="4"/>
        <v>19</v>
      </c>
      <c r="R46" s="94"/>
      <c r="S46" s="45"/>
      <c r="T46" s="45"/>
      <c r="U46" s="45"/>
    </row>
    <row r="47" spans="1:22">
      <c r="A47" s="55"/>
      <c r="B47" s="2"/>
      <c r="C47" s="60">
        <v>9</v>
      </c>
      <c r="D47" s="30">
        <v>6239</v>
      </c>
      <c r="E47" s="61" t="s">
        <v>21</v>
      </c>
      <c r="F47" s="62" t="s">
        <v>72</v>
      </c>
      <c r="G47" s="63">
        <v>0.93500000000000005</v>
      </c>
      <c r="H47" s="90">
        <v>11</v>
      </c>
      <c r="I47" s="91"/>
      <c r="J47" s="90">
        <v>11</v>
      </c>
      <c r="K47" s="92"/>
      <c r="L47" s="91"/>
      <c r="M47" s="90"/>
      <c r="N47" s="91"/>
      <c r="O47" s="90"/>
      <c r="P47" s="91"/>
      <c r="Q47" s="93">
        <f t="shared" si="4"/>
        <v>22</v>
      </c>
      <c r="R47" s="94"/>
      <c r="S47" s="45"/>
      <c r="T47" s="45"/>
      <c r="U47" s="45"/>
    </row>
    <row r="48" spans="1:22">
      <c r="A48" s="55"/>
      <c r="B48" s="2"/>
      <c r="C48" s="64">
        <v>10</v>
      </c>
      <c r="D48" s="37">
        <v>14</v>
      </c>
      <c r="E48" s="65" t="s">
        <v>73</v>
      </c>
      <c r="F48" s="66" t="s">
        <v>74</v>
      </c>
      <c r="G48" s="67">
        <v>0.93700000000000006</v>
      </c>
      <c r="H48" s="95">
        <v>11</v>
      </c>
      <c r="I48" s="96"/>
      <c r="J48" s="95">
        <v>11</v>
      </c>
      <c r="K48" s="97"/>
      <c r="L48" s="96"/>
      <c r="M48" s="95"/>
      <c r="N48" s="96"/>
      <c r="O48" s="95"/>
      <c r="P48" s="96"/>
      <c r="Q48" s="98">
        <f t="shared" si="4"/>
        <v>22</v>
      </c>
      <c r="R48" s="99"/>
      <c r="S48" s="45"/>
      <c r="T48" s="45"/>
      <c r="U48" s="45"/>
    </row>
    <row r="49" spans="2:12">
      <c r="B49" s="2"/>
      <c r="C49" s="3"/>
      <c r="D49" s="4"/>
      <c r="G49" s="52"/>
    </row>
    <row r="50" spans="2:12">
      <c r="B50" s="2"/>
      <c r="C50" s="3"/>
    </row>
    <row r="51" spans="2:12">
      <c r="L51" s="45"/>
    </row>
  </sheetData>
  <sheetProtection selectLockedCells="1"/>
  <mergeCells count="123">
    <mergeCell ref="E2:J2"/>
    <mergeCell ref="R2:V2"/>
    <mergeCell ref="H8:J8"/>
    <mergeCell ref="L8:N8"/>
    <mergeCell ref="P8:R8"/>
    <mergeCell ref="H9:J9"/>
    <mergeCell ref="L9:N9"/>
    <mergeCell ref="P9:R9"/>
    <mergeCell ref="H12:J12"/>
    <mergeCell ref="L12:N12"/>
    <mergeCell ref="P12:R12"/>
    <mergeCell ref="H13:J13"/>
    <mergeCell ref="L13:N13"/>
    <mergeCell ref="P13:R13"/>
    <mergeCell ref="H10:J10"/>
    <mergeCell ref="L10:N10"/>
    <mergeCell ref="P10:R10"/>
    <mergeCell ref="H11:J11"/>
    <mergeCell ref="L11:N11"/>
    <mergeCell ref="P11:R11"/>
    <mergeCell ref="H16:J16"/>
    <mergeCell ref="L16:N16"/>
    <mergeCell ref="P16:R16"/>
    <mergeCell ref="H17:J17"/>
    <mergeCell ref="L17:N17"/>
    <mergeCell ref="P17:R17"/>
    <mergeCell ref="H14:J14"/>
    <mergeCell ref="L14:N14"/>
    <mergeCell ref="P14:R14"/>
    <mergeCell ref="H15:J15"/>
    <mergeCell ref="L15:N15"/>
    <mergeCell ref="P15:R15"/>
    <mergeCell ref="H24:J24"/>
    <mergeCell ref="L24:N24"/>
    <mergeCell ref="P24:R24"/>
    <mergeCell ref="H25:J25"/>
    <mergeCell ref="L25:N25"/>
    <mergeCell ref="P25:R25"/>
    <mergeCell ref="H18:J18"/>
    <mergeCell ref="L18:N18"/>
    <mergeCell ref="P18:R18"/>
    <mergeCell ref="H23:J23"/>
    <mergeCell ref="L23:N23"/>
    <mergeCell ref="P23:R23"/>
    <mergeCell ref="H28:J28"/>
    <mergeCell ref="L28:N28"/>
    <mergeCell ref="P28:R28"/>
    <mergeCell ref="H29:J29"/>
    <mergeCell ref="L29:N29"/>
    <mergeCell ref="P29:R29"/>
    <mergeCell ref="H26:J26"/>
    <mergeCell ref="L26:N26"/>
    <mergeCell ref="P26:R26"/>
    <mergeCell ref="H27:J27"/>
    <mergeCell ref="L27:N27"/>
    <mergeCell ref="P27:R27"/>
    <mergeCell ref="H32:J32"/>
    <mergeCell ref="L32:N32"/>
    <mergeCell ref="P32:R32"/>
    <mergeCell ref="H33:J33"/>
    <mergeCell ref="L33:N33"/>
    <mergeCell ref="P33:R33"/>
    <mergeCell ref="H30:J30"/>
    <mergeCell ref="L30:N30"/>
    <mergeCell ref="P30:R30"/>
    <mergeCell ref="H31:J31"/>
    <mergeCell ref="L31:N31"/>
    <mergeCell ref="P31:R31"/>
    <mergeCell ref="H38:I38"/>
    <mergeCell ref="J38:L38"/>
    <mergeCell ref="M38:N38"/>
    <mergeCell ref="O38:P38"/>
    <mergeCell ref="Q38:R38"/>
    <mergeCell ref="H39:I39"/>
    <mergeCell ref="J39:L39"/>
    <mergeCell ref="M39:N39"/>
    <mergeCell ref="O39:P39"/>
    <mergeCell ref="Q39:R39"/>
    <mergeCell ref="H40:I40"/>
    <mergeCell ref="J40:L40"/>
    <mergeCell ref="M40:N40"/>
    <mergeCell ref="O40:P40"/>
    <mergeCell ref="Q40:R40"/>
    <mergeCell ref="H41:I41"/>
    <mergeCell ref="J41:L41"/>
    <mergeCell ref="M41:N41"/>
    <mergeCell ref="O41:P41"/>
    <mergeCell ref="Q41:R41"/>
    <mergeCell ref="H42:I42"/>
    <mergeCell ref="J42:L42"/>
    <mergeCell ref="M42:N42"/>
    <mergeCell ref="O42:P42"/>
    <mergeCell ref="Q42:R42"/>
    <mergeCell ref="H43:I43"/>
    <mergeCell ref="J43:L43"/>
    <mergeCell ref="M43:N43"/>
    <mergeCell ref="O43:P43"/>
    <mergeCell ref="Q43:R43"/>
    <mergeCell ref="H44:I44"/>
    <mergeCell ref="J44:L44"/>
    <mergeCell ref="M44:N44"/>
    <mergeCell ref="O44:P44"/>
    <mergeCell ref="Q44:R44"/>
    <mergeCell ref="H45:I45"/>
    <mergeCell ref="J45:L45"/>
    <mergeCell ref="M45:N45"/>
    <mergeCell ref="O45:P45"/>
    <mergeCell ref="Q45:R45"/>
    <mergeCell ref="H48:I48"/>
    <mergeCell ref="J48:L48"/>
    <mergeCell ref="M48:N48"/>
    <mergeCell ref="O48:P48"/>
    <mergeCell ref="Q48:R48"/>
    <mergeCell ref="H46:I46"/>
    <mergeCell ref="J46:L46"/>
    <mergeCell ref="M46:N46"/>
    <mergeCell ref="O46:P46"/>
    <mergeCell ref="Q46:R46"/>
    <mergeCell ref="H47:I47"/>
    <mergeCell ref="J47:L47"/>
    <mergeCell ref="M47:N47"/>
    <mergeCell ref="O47:P47"/>
    <mergeCell ref="Q47:R47"/>
  </mergeCells>
  <phoneticPr fontId="1"/>
  <pageMargins left="0" right="0" top="0" bottom="0" header="0.51181102362204722" footer="0.51181102362204722"/>
  <pageSetup paperSize="9" scale="65" orientation="portrait" horizontalDpi="4294967293" verticalDpi="429496729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V54"/>
  <sheetViews>
    <sheetView showGridLines="0" workbookViewId="0">
      <selection activeCell="V42" sqref="V42"/>
    </sheetView>
  </sheetViews>
  <sheetFormatPr defaultColWidth="8.625" defaultRowHeight="13.5"/>
  <cols>
    <col min="1" max="2" width="2.625" style="1" customWidth="1"/>
    <col min="3" max="3" width="4.25" style="1" customWidth="1"/>
    <col min="4" max="4" width="6.875" style="1" customWidth="1"/>
    <col min="5" max="5" width="18.375" style="1" customWidth="1"/>
    <col min="6" max="6" width="12.125" style="1" customWidth="1"/>
    <col min="7" max="7" width="9.75" style="1" customWidth="1"/>
    <col min="8" max="10" width="3.25" style="1" customWidth="1"/>
    <col min="11" max="11" width="17.25" style="1" hidden="1" customWidth="1"/>
    <col min="12" max="14" width="3.25" style="1" customWidth="1"/>
    <col min="15" max="15" width="6.375" style="1" customWidth="1"/>
    <col min="16" max="16" width="0.125" style="1" customWidth="1"/>
    <col min="17" max="18" width="4.625" style="1" customWidth="1"/>
    <col min="19" max="19" width="3.375" style="1" hidden="1" customWidth="1"/>
    <col min="20" max="20" width="8.75" style="1" customWidth="1"/>
    <col min="21" max="21" width="8.75" style="1" hidden="1" customWidth="1"/>
    <col min="22" max="22" width="5.75" style="2" customWidth="1"/>
    <col min="23" max="23" width="2.375" style="1" customWidth="1"/>
    <col min="24" max="24" width="4" style="1" customWidth="1"/>
    <col min="25" max="16384" width="8.625" style="1"/>
  </cols>
  <sheetData>
    <row r="1" spans="1:22">
      <c r="B1" s="2"/>
      <c r="C1" s="3"/>
      <c r="D1" s="4"/>
    </row>
    <row r="2" spans="1:22">
      <c r="B2" s="2"/>
      <c r="C2" s="3"/>
      <c r="D2" s="4"/>
      <c r="E2" s="138" t="s">
        <v>41</v>
      </c>
      <c r="F2" s="138"/>
      <c r="G2" s="138"/>
      <c r="H2" s="138"/>
      <c r="I2" s="138"/>
      <c r="J2" s="138"/>
      <c r="R2" s="139" t="s">
        <v>42</v>
      </c>
      <c r="S2" s="139"/>
      <c r="T2" s="139"/>
      <c r="U2" s="139"/>
      <c r="V2" s="139"/>
    </row>
    <row r="3" spans="1:22">
      <c r="B3" s="2"/>
      <c r="C3" s="3"/>
      <c r="D3" s="4"/>
    </row>
    <row r="4" spans="1:22">
      <c r="B4" s="2"/>
      <c r="C4" s="68" t="s">
        <v>75</v>
      </c>
    </row>
    <row r="5" spans="1:22">
      <c r="B5" s="2"/>
      <c r="C5" s="3"/>
      <c r="D5" s="4"/>
    </row>
    <row r="6" spans="1:22">
      <c r="B6" s="2"/>
      <c r="C6" s="69" t="s">
        <v>0</v>
      </c>
    </row>
    <row r="7" spans="1:22">
      <c r="B7" s="2"/>
      <c r="C7" s="3"/>
      <c r="D7" s="4"/>
      <c r="E7" s="5"/>
      <c r="F7" s="5"/>
      <c r="G7" s="6"/>
      <c r="H7" s="7" t="s">
        <v>1</v>
      </c>
      <c r="I7" s="7"/>
      <c r="J7" s="8"/>
      <c r="K7" s="7"/>
      <c r="L7" s="9" t="s">
        <v>2</v>
      </c>
      <c r="M7" s="7"/>
      <c r="N7" s="8"/>
      <c r="O7" s="10"/>
      <c r="P7" s="11" t="s">
        <v>3</v>
      </c>
      <c r="Q7" s="7"/>
      <c r="R7" s="8"/>
      <c r="S7" s="7" t="s">
        <v>4</v>
      </c>
      <c r="T7" s="7" t="s">
        <v>5</v>
      </c>
      <c r="U7" s="10"/>
      <c r="V7" s="12"/>
    </row>
    <row r="8" spans="1:22">
      <c r="B8" s="2"/>
      <c r="C8" s="13" t="s">
        <v>7</v>
      </c>
      <c r="D8" s="14" t="s">
        <v>8</v>
      </c>
      <c r="E8" s="15" t="s">
        <v>9</v>
      </c>
      <c r="F8" s="15" t="s">
        <v>10</v>
      </c>
      <c r="G8" s="16" t="s">
        <v>6</v>
      </c>
      <c r="H8" s="126" t="s">
        <v>11</v>
      </c>
      <c r="I8" s="127"/>
      <c r="J8" s="128"/>
      <c r="K8" s="17" t="s">
        <v>12</v>
      </c>
      <c r="L8" s="126" t="s">
        <v>13</v>
      </c>
      <c r="M8" s="127"/>
      <c r="N8" s="128"/>
      <c r="O8" s="18" t="s">
        <v>14</v>
      </c>
      <c r="P8" s="126" t="s">
        <v>13</v>
      </c>
      <c r="Q8" s="127"/>
      <c r="R8" s="128"/>
      <c r="S8" s="18"/>
      <c r="T8" s="19" t="s">
        <v>15</v>
      </c>
      <c r="U8" s="20" t="s">
        <v>7</v>
      </c>
      <c r="V8" s="12" t="s">
        <v>16</v>
      </c>
    </row>
    <row r="9" spans="1:22">
      <c r="A9" s="21"/>
      <c r="B9" s="2"/>
      <c r="C9" s="22">
        <v>1</v>
      </c>
      <c r="D9" s="23">
        <v>372</v>
      </c>
      <c r="E9" s="24" t="s">
        <v>76</v>
      </c>
      <c r="F9" s="25" t="s">
        <v>77</v>
      </c>
      <c r="G9" s="26">
        <v>0.99119999999999997</v>
      </c>
      <c r="H9" s="129">
        <v>0.375</v>
      </c>
      <c r="I9" s="130"/>
      <c r="J9" s="131"/>
      <c r="K9" s="27"/>
      <c r="L9" s="132">
        <v>0.44081018518518517</v>
      </c>
      <c r="M9" s="133"/>
      <c r="N9" s="134"/>
      <c r="O9" s="70"/>
      <c r="P9" s="135">
        <f t="shared" ref="P9:P19" si="0">IF(L9="","",L9-H9)</f>
        <v>6.5810185185185166E-2</v>
      </c>
      <c r="Q9" s="136"/>
      <c r="R9" s="137"/>
      <c r="S9" s="71">
        <v>6.5231055555555528E-2</v>
      </c>
      <c r="T9" s="72">
        <f t="shared" ref="T9:T19" si="1">IF(L9="","",IF(S9=50,"",S9))</f>
        <v>6.5231055555555528E-2</v>
      </c>
      <c r="U9" s="73"/>
      <c r="V9" s="28"/>
    </row>
    <row r="10" spans="1:22">
      <c r="A10" s="21"/>
      <c r="B10" s="2"/>
      <c r="C10" s="29">
        <v>2</v>
      </c>
      <c r="D10" s="30">
        <v>6033</v>
      </c>
      <c r="E10" s="31" t="s">
        <v>78</v>
      </c>
      <c r="F10" s="32" t="s">
        <v>79</v>
      </c>
      <c r="G10" s="33">
        <v>0.97160000000000002</v>
      </c>
      <c r="H10" s="108">
        <v>0.375</v>
      </c>
      <c r="I10" s="109"/>
      <c r="J10" s="110"/>
      <c r="K10" s="34"/>
      <c r="L10" s="111">
        <v>0.44444444444444442</v>
      </c>
      <c r="M10" s="112"/>
      <c r="N10" s="113"/>
      <c r="O10" s="74"/>
      <c r="P10" s="114">
        <f t="shared" si="0"/>
        <v>6.944444444444442E-2</v>
      </c>
      <c r="Q10" s="115"/>
      <c r="R10" s="116"/>
      <c r="S10" s="75">
        <v>6.7472222222222197E-2</v>
      </c>
      <c r="T10" s="76">
        <f t="shared" si="1"/>
        <v>6.7472222222222197E-2</v>
      </c>
      <c r="U10" s="77"/>
      <c r="V10" s="35"/>
    </row>
    <row r="11" spans="1:22">
      <c r="A11" s="21"/>
      <c r="B11" s="2"/>
      <c r="C11" s="29">
        <v>3</v>
      </c>
      <c r="D11" s="30">
        <v>577</v>
      </c>
      <c r="E11" s="31" t="s">
        <v>80</v>
      </c>
      <c r="F11" s="32" t="s">
        <v>77</v>
      </c>
      <c r="G11" s="33">
        <v>0.99119999999999997</v>
      </c>
      <c r="H11" s="108">
        <v>0.375</v>
      </c>
      <c r="I11" s="109"/>
      <c r="J11" s="110"/>
      <c r="K11" s="34"/>
      <c r="L11" s="111">
        <v>0.44339120370370372</v>
      </c>
      <c r="M11" s="112"/>
      <c r="N11" s="113"/>
      <c r="O11" s="74"/>
      <c r="P11" s="114">
        <f t="shared" si="0"/>
        <v>6.8391203703703718E-2</v>
      </c>
      <c r="Q11" s="115"/>
      <c r="R11" s="116"/>
      <c r="S11" s="75">
        <v>6.7789361111111127E-2</v>
      </c>
      <c r="T11" s="76">
        <f t="shared" si="1"/>
        <v>6.7789361111111127E-2</v>
      </c>
      <c r="U11" s="77"/>
      <c r="V11" s="35"/>
    </row>
    <row r="12" spans="1:22">
      <c r="A12" s="21"/>
      <c r="B12" s="2"/>
      <c r="C12" s="29">
        <v>4</v>
      </c>
      <c r="D12" s="30">
        <v>5910</v>
      </c>
      <c r="E12" s="31" t="s">
        <v>33</v>
      </c>
      <c r="F12" s="32" t="s">
        <v>34</v>
      </c>
      <c r="G12" s="33">
        <v>1.0621</v>
      </c>
      <c r="H12" s="108">
        <v>0.375</v>
      </c>
      <c r="I12" s="109"/>
      <c r="J12" s="110"/>
      <c r="K12" s="34"/>
      <c r="L12" s="111">
        <v>0.43971064814814814</v>
      </c>
      <c r="M12" s="112"/>
      <c r="N12" s="113"/>
      <c r="O12" s="74"/>
      <c r="P12" s="114">
        <f t="shared" si="0"/>
        <v>6.4710648148148142E-2</v>
      </c>
      <c r="Q12" s="115"/>
      <c r="R12" s="116"/>
      <c r="S12" s="75">
        <v>6.8729179398148141E-2</v>
      </c>
      <c r="T12" s="76">
        <f t="shared" si="1"/>
        <v>6.8729179398148141E-2</v>
      </c>
      <c r="U12" s="77"/>
      <c r="V12" s="35"/>
    </row>
    <row r="13" spans="1:22">
      <c r="A13" s="21"/>
      <c r="B13" s="2"/>
      <c r="C13" s="29">
        <v>5</v>
      </c>
      <c r="D13" s="30">
        <v>5660</v>
      </c>
      <c r="E13" s="31" t="s">
        <v>81</v>
      </c>
      <c r="F13" s="32" t="s">
        <v>82</v>
      </c>
      <c r="G13" s="33">
        <v>1.0217000000000001</v>
      </c>
      <c r="H13" s="108">
        <v>0.375</v>
      </c>
      <c r="I13" s="109"/>
      <c r="J13" s="110"/>
      <c r="K13" s="34"/>
      <c r="L13" s="111">
        <v>0.44655092592592593</v>
      </c>
      <c r="M13" s="112"/>
      <c r="N13" s="113"/>
      <c r="O13" s="74"/>
      <c r="P13" s="114">
        <f t="shared" si="0"/>
        <v>7.1550925925925934E-2</v>
      </c>
      <c r="Q13" s="115"/>
      <c r="R13" s="116"/>
      <c r="S13" s="75">
        <v>7.3103581018518535E-2</v>
      </c>
      <c r="T13" s="76">
        <f t="shared" si="1"/>
        <v>7.3103581018518535E-2</v>
      </c>
      <c r="U13" s="77"/>
      <c r="V13" s="35"/>
    </row>
    <row r="14" spans="1:22">
      <c r="A14" s="21"/>
      <c r="B14" s="2"/>
      <c r="C14" s="29">
        <v>6</v>
      </c>
      <c r="D14" s="30">
        <v>6222</v>
      </c>
      <c r="E14" s="31" t="s">
        <v>38</v>
      </c>
      <c r="F14" s="32" t="s">
        <v>39</v>
      </c>
      <c r="G14" s="33">
        <v>1.0246999999999999</v>
      </c>
      <c r="H14" s="108">
        <v>0.375</v>
      </c>
      <c r="I14" s="109"/>
      <c r="J14" s="110"/>
      <c r="K14" s="34"/>
      <c r="L14" s="111">
        <v>0.44644675925925931</v>
      </c>
      <c r="M14" s="112"/>
      <c r="N14" s="113"/>
      <c r="O14" s="74"/>
      <c r="P14" s="114">
        <f t="shared" si="0"/>
        <v>7.1446759259259307E-2</v>
      </c>
      <c r="Q14" s="115"/>
      <c r="R14" s="116"/>
      <c r="S14" s="75">
        <v>7.321149421296301E-2</v>
      </c>
      <c r="T14" s="76">
        <f t="shared" si="1"/>
        <v>7.321149421296301E-2</v>
      </c>
      <c r="U14" s="77"/>
      <c r="V14" s="35"/>
    </row>
    <row r="15" spans="1:22">
      <c r="A15" s="21"/>
      <c r="B15" s="2"/>
      <c r="C15" s="29">
        <v>7</v>
      </c>
      <c r="D15" s="30">
        <v>5030</v>
      </c>
      <c r="E15" s="31" t="s">
        <v>31</v>
      </c>
      <c r="F15" s="32" t="s">
        <v>32</v>
      </c>
      <c r="G15" s="33">
        <v>1.0212000000000001</v>
      </c>
      <c r="H15" s="108">
        <v>0.375</v>
      </c>
      <c r="I15" s="109"/>
      <c r="J15" s="110"/>
      <c r="K15" s="34"/>
      <c r="L15" s="111">
        <v>0.44840277777777776</v>
      </c>
      <c r="M15" s="112"/>
      <c r="N15" s="113"/>
      <c r="O15" s="74"/>
      <c r="P15" s="114">
        <f t="shared" si="0"/>
        <v>7.3402777777777761E-2</v>
      </c>
      <c r="Q15" s="115"/>
      <c r="R15" s="116"/>
      <c r="S15" s="75">
        <v>7.4958916666666653E-2</v>
      </c>
      <c r="T15" s="76">
        <f t="shared" si="1"/>
        <v>7.4958916666666653E-2</v>
      </c>
      <c r="U15" s="77"/>
      <c r="V15" s="35"/>
    </row>
    <row r="16" spans="1:22">
      <c r="A16" s="21"/>
      <c r="B16" s="2"/>
      <c r="C16" s="29">
        <v>8</v>
      </c>
      <c r="D16" s="30">
        <v>4228</v>
      </c>
      <c r="E16" s="31" t="s">
        <v>83</v>
      </c>
      <c r="F16" s="32" t="s">
        <v>84</v>
      </c>
      <c r="G16" s="33">
        <v>1.0452999999999999</v>
      </c>
      <c r="H16" s="108">
        <v>0.375</v>
      </c>
      <c r="I16" s="109"/>
      <c r="J16" s="110"/>
      <c r="K16" s="34"/>
      <c r="L16" s="111">
        <v>0.45305555555555554</v>
      </c>
      <c r="M16" s="112"/>
      <c r="N16" s="113"/>
      <c r="O16" s="74"/>
      <c r="P16" s="114">
        <f t="shared" si="0"/>
        <v>7.8055555555555545E-2</v>
      </c>
      <c r="Q16" s="115"/>
      <c r="R16" s="116"/>
      <c r="S16" s="75">
        <v>8.1591472222222197E-2</v>
      </c>
      <c r="T16" s="76">
        <f t="shared" si="1"/>
        <v>8.1591472222222197E-2</v>
      </c>
      <c r="U16" s="77"/>
      <c r="V16" s="35"/>
    </row>
    <row r="17" spans="1:22">
      <c r="A17" s="21"/>
      <c r="B17" s="2"/>
      <c r="C17" s="29">
        <v>9</v>
      </c>
      <c r="D17" s="30">
        <v>6847</v>
      </c>
      <c r="E17" s="31" t="s">
        <v>35</v>
      </c>
      <c r="F17" s="32" t="s">
        <v>85</v>
      </c>
      <c r="G17" s="33">
        <v>1.0175000000000001</v>
      </c>
      <c r="H17" s="108">
        <v>0.375</v>
      </c>
      <c r="I17" s="109"/>
      <c r="J17" s="110"/>
      <c r="K17" s="34"/>
      <c r="L17" s="111">
        <v>0.46439814814814812</v>
      </c>
      <c r="M17" s="112"/>
      <c r="N17" s="113"/>
      <c r="O17" s="74"/>
      <c r="P17" s="114">
        <f t="shared" si="0"/>
        <v>8.9398148148148115E-2</v>
      </c>
      <c r="Q17" s="115"/>
      <c r="R17" s="116"/>
      <c r="S17" s="75">
        <v>9.0962615740740715E-2</v>
      </c>
      <c r="T17" s="76">
        <f t="shared" si="1"/>
        <v>9.0962615740740715E-2</v>
      </c>
      <c r="U17" s="77"/>
      <c r="V17" s="35"/>
    </row>
    <row r="18" spans="1:22">
      <c r="A18" s="21"/>
      <c r="B18" s="2"/>
      <c r="C18" s="29">
        <v>12</v>
      </c>
      <c r="D18" s="30">
        <v>5174</v>
      </c>
      <c r="E18" s="31" t="s">
        <v>86</v>
      </c>
      <c r="F18" s="32" t="s">
        <v>87</v>
      </c>
      <c r="G18" s="33">
        <v>1.0310999999999999</v>
      </c>
      <c r="H18" s="108"/>
      <c r="I18" s="109"/>
      <c r="J18" s="110"/>
      <c r="K18" s="34"/>
      <c r="L18" s="111"/>
      <c r="M18" s="112"/>
      <c r="N18" s="113"/>
      <c r="O18" s="74"/>
      <c r="P18" s="114" t="str">
        <f t="shared" si="0"/>
        <v/>
      </c>
      <c r="Q18" s="115"/>
      <c r="R18" s="116"/>
      <c r="S18" s="75">
        <v>50</v>
      </c>
      <c r="T18" s="76" t="str">
        <f t="shared" si="1"/>
        <v/>
      </c>
      <c r="U18" s="77">
        <v>50</v>
      </c>
      <c r="V18" s="35" t="s">
        <v>40</v>
      </c>
    </row>
    <row r="19" spans="1:22">
      <c r="A19" s="21"/>
      <c r="B19" s="2"/>
      <c r="C19" s="36">
        <v>12</v>
      </c>
      <c r="D19" s="37">
        <v>3777</v>
      </c>
      <c r="E19" s="38" t="s">
        <v>88</v>
      </c>
      <c r="F19" s="39" t="s">
        <v>89</v>
      </c>
      <c r="G19" s="40">
        <v>1.0561</v>
      </c>
      <c r="H19" s="117"/>
      <c r="I19" s="118"/>
      <c r="J19" s="119"/>
      <c r="K19" s="41"/>
      <c r="L19" s="120"/>
      <c r="M19" s="121"/>
      <c r="N19" s="122"/>
      <c r="O19" s="78"/>
      <c r="P19" s="123" t="str">
        <f t="shared" si="0"/>
        <v/>
      </c>
      <c r="Q19" s="124"/>
      <c r="R19" s="125"/>
      <c r="S19" s="79">
        <v>50</v>
      </c>
      <c r="T19" s="80" t="str">
        <f t="shared" si="1"/>
        <v/>
      </c>
      <c r="U19" s="81">
        <v>50</v>
      </c>
      <c r="V19" s="42" t="s">
        <v>40</v>
      </c>
    </row>
    <row r="20" spans="1:22">
      <c r="A20" s="21"/>
      <c r="B20" s="2"/>
      <c r="C20" s="43"/>
      <c r="D20" s="44"/>
      <c r="E20" s="45"/>
      <c r="F20" s="45"/>
      <c r="G20" s="46"/>
      <c r="H20" s="82"/>
      <c r="I20" s="82"/>
      <c r="J20" s="82"/>
      <c r="K20" s="47"/>
      <c r="L20" s="83"/>
      <c r="M20" s="83"/>
      <c r="N20" s="83"/>
      <c r="O20" s="84"/>
      <c r="P20" s="85"/>
      <c r="Q20" s="85"/>
      <c r="R20" s="85"/>
      <c r="S20" s="86"/>
      <c r="T20" s="87"/>
      <c r="U20" s="88"/>
      <c r="V20" s="48"/>
    </row>
    <row r="21" spans="1:22">
      <c r="A21" s="21"/>
      <c r="B21" s="2"/>
      <c r="C21" s="43"/>
      <c r="D21" s="44"/>
      <c r="E21" s="45"/>
      <c r="F21" s="45"/>
      <c r="G21" s="46"/>
      <c r="H21" s="82"/>
      <c r="I21" s="82"/>
      <c r="J21" s="82"/>
      <c r="K21" s="47"/>
      <c r="L21" s="83"/>
      <c r="M21" s="83"/>
      <c r="N21" s="83"/>
      <c r="O21" s="84"/>
      <c r="P21" s="85"/>
      <c r="Q21" s="85"/>
      <c r="R21" s="85"/>
      <c r="S21" s="86"/>
      <c r="T21" s="87"/>
      <c r="U21" s="88"/>
      <c r="V21" s="48"/>
    </row>
    <row r="22" spans="1:22">
      <c r="B22" s="2"/>
      <c r="C22" s="69" t="s">
        <v>59</v>
      </c>
    </row>
    <row r="23" spans="1:22">
      <c r="B23" s="2"/>
      <c r="C23" s="3"/>
      <c r="D23" s="4"/>
      <c r="E23" s="5"/>
      <c r="F23" s="5"/>
      <c r="G23" s="6"/>
      <c r="H23" s="7" t="s">
        <v>1</v>
      </c>
      <c r="I23" s="7"/>
      <c r="J23" s="8"/>
      <c r="K23" s="7"/>
      <c r="L23" s="9" t="s">
        <v>2</v>
      </c>
      <c r="M23" s="7"/>
      <c r="N23" s="8"/>
      <c r="O23" s="10"/>
      <c r="P23" s="11" t="s">
        <v>3</v>
      </c>
      <c r="Q23" s="7"/>
      <c r="R23" s="8"/>
      <c r="S23" s="7" t="s">
        <v>4</v>
      </c>
      <c r="T23" s="7" t="s">
        <v>5</v>
      </c>
      <c r="U23" s="10"/>
      <c r="V23" s="12"/>
    </row>
    <row r="24" spans="1:22">
      <c r="B24" s="2"/>
      <c r="C24" s="13" t="s">
        <v>7</v>
      </c>
      <c r="D24" s="14" t="s">
        <v>8</v>
      </c>
      <c r="E24" s="15" t="s">
        <v>9</v>
      </c>
      <c r="F24" s="15" t="s">
        <v>10</v>
      </c>
      <c r="G24" s="16" t="s">
        <v>6</v>
      </c>
      <c r="H24" s="126" t="s">
        <v>11</v>
      </c>
      <c r="I24" s="127"/>
      <c r="J24" s="128"/>
      <c r="K24" s="17" t="s">
        <v>12</v>
      </c>
      <c r="L24" s="126" t="s">
        <v>13</v>
      </c>
      <c r="M24" s="127"/>
      <c r="N24" s="128"/>
      <c r="O24" s="18" t="s">
        <v>14</v>
      </c>
      <c r="P24" s="126" t="s">
        <v>13</v>
      </c>
      <c r="Q24" s="127"/>
      <c r="R24" s="128"/>
      <c r="S24" s="18"/>
      <c r="T24" s="19" t="s">
        <v>15</v>
      </c>
      <c r="U24" s="20" t="s">
        <v>7</v>
      </c>
      <c r="V24" s="12" t="s">
        <v>16</v>
      </c>
    </row>
    <row r="25" spans="1:22">
      <c r="A25" s="21"/>
      <c r="B25" s="2"/>
      <c r="C25" s="22">
        <v>1</v>
      </c>
      <c r="D25" s="23">
        <v>6847</v>
      </c>
      <c r="E25" s="24" t="s">
        <v>35</v>
      </c>
      <c r="F25" s="25" t="s">
        <v>85</v>
      </c>
      <c r="G25" s="26">
        <v>1.0175000000000001</v>
      </c>
      <c r="H25" s="129">
        <v>0.46439814814814812</v>
      </c>
      <c r="I25" s="130"/>
      <c r="J25" s="131"/>
      <c r="K25" s="27"/>
      <c r="L25" s="132">
        <v>0.52762731481481484</v>
      </c>
      <c r="M25" s="133"/>
      <c r="N25" s="134"/>
      <c r="O25" s="70"/>
      <c r="P25" s="135">
        <f t="shared" ref="P25:P35" si="2">IF(L25="","",L25-H25)</f>
        <v>6.3229166666666725E-2</v>
      </c>
      <c r="Q25" s="136"/>
      <c r="R25" s="137"/>
      <c r="S25" s="71">
        <v>6.4335677083333404E-2</v>
      </c>
      <c r="T25" s="72">
        <f t="shared" ref="T25:T35" si="3">IF(L25="","",IF(S25=50,"",S25))</f>
        <v>6.4335677083333404E-2</v>
      </c>
      <c r="U25" s="73"/>
      <c r="V25" s="28"/>
    </row>
    <row r="26" spans="1:22">
      <c r="A26" s="21"/>
      <c r="B26" s="2"/>
      <c r="C26" s="29">
        <v>2</v>
      </c>
      <c r="D26" s="30">
        <v>6033</v>
      </c>
      <c r="E26" s="31" t="s">
        <v>78</v>
      </c>
      <c r="F26" s="32" t="s">
        <v>79</v>
      </c>
      <c r="G26" s="33">
        <v>0.97160000000000002</v>
      </c>
      <c r="H26" s="108">
        <v>0.44444444444444442</v>
      </c>
      <c r="I26" s="109"/>
      <c r="J26" s="110"/>
      <c r="K26" s="34"/>
      <c r="L26" s="111">
        <v>0.51270833333333332</v>
      </c>
      <c r="M26" s="112"/>
      <c r="N26" s="113"/>
      <c r="O26" s="74"/>
      <c r="P26" s="114">
        <f t="shared" si="2"/>
        <v>6.8263888888888902E-2</v>
      </c>
      <c r="Q26" s="115"/>
      <c r="R26" s="116"/>
      <c r="S26" s="75">
        <v>6.6325194444444457E-2</v>
      </c>
      <c r="T26" s="76">
        <f t="shared" si="3"/>
        <v>6.6325194444444457E-2</v>
      </c>
      <c r="U26" s="77"/>
      <c r="V26" s="35"/>
    </row>
    <row r="27" spans="1:22">
      <c r="A27" s="21"/>
      <c r="B27" s="2"/>
      <c r="C27" s="29">
        <v>3</v>
      </c>
      <c r="D27" s="30">
        <v>5910</v>
      </c>
      <c r="E27" s="31" t="s">
        <v>33</v>
      </c>
      <c r="F27" s="32" t="s">
        <v>34</v>
      </c>
      <c r="G27" s="33">
        <v>1.0621</v>
      </c>
      <c r="H27" s="108">
        <v>0.43971064814814814</v>
      </c>
      <c r="I27" s="109"/>
      <c r="J27" s="110"/>
      <c r="K27" s="34"/>
      <c r="L27" s="111">
        <v>0.50234953703703711</v>
      </c>
      <c r="M27" s="112"/>
      <c r="N27" s="113"/>
      <c r="O27" s="74"/>
      <c r="P27" s="114">
        <f t="shared" si="2"/>
        <v>6.2638888888888966E-2</v>
      </c>
      <c r="Q27" s="115"/>
      <c r="R27" s="116"/>
      <c r="S27" s="75">
        <v>6.6528763888888967E-2</v>
      </c>
      <c r="T27" s="76">
        <f t="shared" si="3"/>
        <v>6.6528763888888967E-2</v>
      </c>
      <c r="U27" s="77"/>
      <c r="V27" s="35"/>
    </row>
    <row r="28" spans="1:22">
      <c r="A28" s="21"/>
      <c r="B28" s="2"/>
      <c r="C28" s="29">
        <v>4</v>
      </c>
      <c r="D28" s="30">
        <v>6222</v>
      </c>
      <c r="E28" s="31" t="s">
        <v>38</v>
      </c>
      <c r="F28" s="32" t="s">
        <v>39</v>
      </c>
      <c r="G28" s="33">
        <v>1.0246999999999999</v>
      </c>
      <c r="H28" s="108">
        <v>0.44644675925925931</v>
      </c>
      <c r="I28" s="109"/>
      <c r="J28" s="110"/>
      <c r="K28" s="34"/>
      <c r="L28" s="111">
        <v>0.51209490740740737</v>
      </c>
      <c r="M28" s="112"/>
      <c r="N28" s="113"/>
      <c r="O28" s="74"/>
      <c r="P28" s="114">
        <f t="shared" si="2"/>
        <v>6.5648148148148067E-2</v>
      </c>
      <c r="Q28" s="115"/>
      <c r="R28" s="116"/>
      <c r="S28" s="75">
        <v>6.7269657407407327E-2</v>
      </c>
      <c r="T28" s="76">
        <f t="shared" si="3"/>
        <v>6.7269657407407327E-2</v>
      </c>
      <c r="U28" s="77"/>
      <c r="V28" s="35"/>
    </row>
    <row r="29" spans="1:22">
      <c r="A29" s="21"/>
      <c r="B29" s="2"/>
      <c r="C29" s="29">
        <v>5</v>
      </c>
      <c r="D29" s="30">
        <v>5030</v>
      </c>
      <c r="E29" s="31" t="s">
        <v>31</v>
      </c>
      <c r="F29" s="32" t="s">
        <v>32</v>
      </c>
      <c r="G29" s="33">
        <v>1.0212000000000001</v>
      </c>
      <c r="H29" s="108">
        <v>0.44840277777777776</v>
      </c>
      <c r="I29" s="109"/>
      <c r="J29" s="110"/>
      <c r="K29" s="34"/>
      <c r="L29" s="111">
        <v>0.51489583333333333</v>
      </c>
      <c r="M29" s="112"/>
      <c r="N29" s="113"/>
      <c r="O29" s="74"/>
      <c r="P29" s="114">
        <f t="shared" si="2"/>
        <v>6.6493055555555569E-2</v>
      </c>
      <c r="Q29" s="115"/>
      <c r="R29" s="116"/>
      <c r="S29" s="75">
        <v>6.7902708333333353E-2</v>
      </c>
      <c r="T29" s="76">
        <f t="shared" si="3"/>
        <v>6.7902708333333353E-2</v>
      </c>
      <c r="U29" s="77"/>
      <c r="V29" s="35"/>
    </row>
    <row r="30" spans="1:22">
      <c r="A30" s="21"/>
      <c r="B30" s="2"/>
      <c r="C30" s="29">
        <v>6</v>
      </c>
      <c r="D30" s="30">
        <v>372</v>
      </c>
      <c r="E30" s="31" t="s">
        <v>76</v>
      </c>
      <c r="F30" s="32" t="s">
        <v>77</v>
      </c>
      <c r="G30" s="33">
        <v>0.99119999999999997</v>
      </c>
      <c r="H30" s="108">
        <v>0.44081018518518517</v>
      </c>
      <c r="I30" s="109"/>
      <c r="J30" s="110"/>
      <c r="K30" s="34"/>
      <c r="L30" s="111">
        <v>0.50957175925925924</v>
      </c>
      <c r="M30" s="112"/>
      <c r="N30" s="113"/>
      <c r="O30" s="74"/>
      <c r="P30" s="114">
        <f t="shared" si="2"/>
        <v>6.8761574074074072E-2</v>
      </c>
      <c r="Q30" s="115"/>
      <c r="R30" s="116"/>
      <c r="S30" s="75">
        <v>6.8156472222222222E-2</v>
      </c>
      <c r="T30" s="76">
        <f t="shared" si="3"/>
        <v>6.8156472222222222E-2</v>
      </c>
      <c r="U30" s="77"/>
      <c r="V30" s="35"/>
    </row>
    <row r="31" spans="1:22">
      <c r="A31" s="21"/>
      <c r="B31" s="2"/>
      <c r="C31" s="29">
        <v>7</v>
      </c>
      <c r="D31" s="30">
        <v>4228</v>
      </c>
      <c r="E31" s="31" t="s">
        <v>83</v>
      </c>
      <c r="F31" s="32" t="s">
        <v>84</v>
      </c>
      <c r="G31" s="33">
        <v>1.0452999999999999</v>
      </c>
      <c r="H31" s="108">
        <v>0.45305555555555554</v>
      </c>
      <c r="I31" s="109"/>
      <c r="J31" s="110"/>
      <c r="K31" s="34"/>
      <c r="L31" s="111">
        <v>0.51873842592592589</v>
      </c>
      <c r="M31" s="112"/>
      <c r="N31" s="113"/>
      <c r="O31" s="74"/>
      <c r="P31" s="114">
        <f t="shared" si="2"/>
        <v>6.568287037037035E-2</v>
      </c>
      <c r="Q31" s="115"/>
      <c r="R31" s="116"/>
      <c r="S31" s="75">
        <v>6.8658304398148115E-2</v>
      </c>
      <c r="T31" s="76">
        <f t="shared" si="3"/>
        <v>6.8658304398148115E-2</v>
      </c>
      <c r="U31" s="77"/>
      <c r="V31" s="35"/>
    </row>
    <row r="32" spans="1:22">
      <c r="A32" s="21"/>
      <c r="B32" s="2"/>
      <c r="C32" s="29">
        <v>8</v>
      </c>
      <c r="D32" s="30">
        <v>5660</v>
      </c>
      <c r="E32" s="31" t="s">
        <v>81</v>
      </c>
      <c r="F32" s="32" t="s">
        <v>82</v>
      </c>
      <c r="G32" s="33">
        <v>1.0217000000000001</v>
      </c>
      <c r="H32" s="108">
        <v>0.44655092592592593</v>
      </c>
      <c r="I32" s="109"/>
      <c r="J32" s="110"/>
      <c r="K32" s="34"/>
      <c r="L32" s="111">
        <v>0.51628472222222221</v>
      </c>
      <c r="M32" s="112"/>
      <c r="N32" s="113"/>
      <c r="O32" s="74"/>
      <c r="P32" s="114">
        <f t="shared" si="2"/>
        <v>6.973379629629628E-2</v>
      </c>
      <c r="Q32" s="115"/>
      <c r="R32" s="116"/>
      <c r="S32" s="75">
        <v>7.1247019675925907E-2</v>
      </c>
      <c r="T32" s="76">
        <f t="shared" si="3"/>
        <v>7.1247019675925907E-2</v>
      </c>
      <c r="U32" s="77"/>
      <c r="V32" s="35"/>
    </row>
    <row r="33" spans="1:22">
      <c r="A33" s="21"/>
      <c r="B33" s="2"/>
      <c r="C33" s="29">
        <v>9</v>
      </c>
      <c r="D33" s="30">
        <v>577</v>
      </c>
      <c r="E33" s="31" t="s">
        <v>80</v>
      </c>
      <c r="F33" s="32" t="s">
        <v>77</v>
      </c>
      <c r="G33" s="33">
        <v>0.99119999999999997</v>
      </c>
      <c r="H33" s="108">
        <v>0.44339120370370372</v>
      </c>
      <c r="I33" s="109"/>
      <c r="J33" s="110"/>
      <c r="K33" s="34"/>
      <c r="L33" s="111">
        <v>0.51969907407407401</v>
      </c>
      <c r="M33" s="112"/>
      <c r="N33" s="113"/>
      <c r="O33" s="74"/>
      <c r="P33" s="114">
        <f t="shared" si="2"/>
        <v>7.630787037037029E-2</v>
      </c>
      <c r="Q33" s="115"/>
      <c r="R33" s="116"/>
      <c r="S33" s="75">
        <v>7.5636361111111022E-2</v>
      </c>
      <c r="T33" s="76">
        <f t="shared" si="3"/>
        <v>7.5636361111111022E-2</v>
      </c>
      <c r="U33" s="77"/>
      <c r="V33" s="35"/>
    </row>
    <row r="34" spans="1:22">
      <c r="A34" s="21"/>
      <c r="B34" s="2"/>
      <c r="C34" s="29">
        <v>12</v>
      </c>
      <c r="D34" s="30">
        <v>5174</v>
      </c>
      <c r="E34" s="31" t="s">
        <v>86</v>
      </c>
      <c r="F34" s="32" t="s">
        <v>87</v>
      </c>
      <c r="G34" s="33">
        <v>1.0310999999999999</v>
      </c>
      <c r="H34" s="108"/>
      <c r="I34" s="109"/>
      <c r="J34" s="110"/>
      <c r="K34" s="34"/>
      <c r="L34" s="111"/>
      <c r="M34" s="112"/>
      <c r="N34" s="113"/>
      <c r="O34" s="74"/>
      <c r="P34" s="114" t="str">
        <f t="shared" si="2"/>
        <v/>
      </c>
      <c r="Q34" s="115"/>
      <c r="R34" s="116"/>
      <c r="S34" s="75">
        <v>50</v>
      </c>
      <c r="T34" s="76" t="str">
        <f t="shared" si="3"/>
        <v/>
      </c>
      <c r="U34" s="77">
        <v>50</v>
      </c>
      <c r="V34" s="35" t="s">
        <v>40</v>
      </c>
    </row>
    <row r="35" spans="1:22">
      <c r="A35" s="21"/>
      <c r="B35" s="2"/>
      <c r="C35" s="36">
        <v>12</v>
      </c>
      <c r="D35" s="37">
        <v>3777</v>
      </c>
      <c r="E35" s="38" t="s">
        <v>88</v>
      </c>
      <c r="F35" s="39" t="s">
        <v>89</v>
      </c>
      <c r="G35" s="40">
        <v>1.0561</v>
      </c>
      <c r="H35" s="117"/>
      <c r="I35" s="118"/>
      <c r="J35" s="119"/>
      <c r="K35" s="41"/>
      <c r="L35" s="120"/>
      <c r="M35" s="121"/>
      <c r="N35" s="122"/>
      <c r="O35" s="78"/>
      <c r="P35" s="123" t="str">
        <f t="shared" si="2"/>
        <v/>
      </c>
      <c r="Q35" s="124"/>
      <c r="R35" s="125"/>
      <c r="S35" s="79">
        <v>50</v>
      </c>
      <c r="T35" s="80" t="str">
        <f t="shared" si="3"/>
        <v/>
      </c>
      <c r="U35" s="81">
        <v>50</v>
      </c>
      <c r="V35" s="42" t="s">
        <v>40</v>
      </c>
    </row>
    <row r="36" spans="1:22">
      <c r="A36" s="21"/>
      <c r="B36" s="2"/>
      <c r="C36" s="3"/>
      <c r="D36" s="4"/>
      <c r="G36" s="49"/>
    </row>
    <row r="37" spans="1:22">
      <c r="A37" s="21"/>
      <c r="B37" s="2"/>
      <c r="C37" s="3"/>
      <c r="D37" s="4"/>
      <c r="G37" s="50"/>
    </row>
    <row r="38" spans="1:22">
      <c r="B38" s="2"/>
      <c r="C38" s="3"/>
      <c r="D38" s="89" t="s">
        <v>24</v>
      </c>
      <c r="F38" s="51"/>
      <c r="G38" s="52"/>
    </row>
    <row r="39" spans="1:22">
      <c r="B39" s="2"/>
      <c r="C39" s="3"/>
      <c r="D39" s="4"/>
      <c r="G39" s="53"/>
      <c r="H39" s="45"/>
      <c r="I39" s="45"/>
      <c r="M39" s="45"/>
    </row>
    <row r="40" spans="1:22">
      <c r="A40" s="45"/>
      <c r="B40" s="2"/>
      <c r="C40" s="13" t="s">
        <v>25</v>
      </c>
      <c r="D40" s="14" t="s">
        <v>8</v>
      </c>
      <c r="E40" s="15" t="s">
        <v>9</v>
      </c>
      <c r="F40" s="15" t="s">
        <v>10</v>
      </c>
      <c r="G40" s="54" t="s">
        <v>6</v>
      </c>
      <c r="H40" s="100" t="s">
        <v>26</v>
      </c>
      <c r="I40" s="101"/>
      <c r="J40" s="100" t="s">
        <v>27</v>
      </c>
      <c r="K40" s="102"/>
      <c r="L40" s="101"/>
      <c r="M40" s="100" t="s">
        <v>28</v>
      </c>
      <c r="N40" s="101"/>
      <c r="O40" s="100" t="s">
        <v>29</v>
      </c>
      <c r="P40" s="101"/>
      <c r="Q40" s="100" t="s">
        <v>30</v>
      </c>
      <c r="R40" s="101"/>
      <c r="S40" s="45"/>
      <c r="T40" s="45"/>
      <c r="U40" s="45"/>
    </row>
    <row r="41" spans="1:22">
      <c r="A41" s="55"/>
      <c r="B41" s="2"/>
      <c r="C41" s="56">
        <v>1</v>
      </c>
      <c r="D41" s="23">
        <v>6033</v>
      </c>
      <c r="E41" s="57" t="s">
        <v>78</v>
      </c>
      <c r="F41" s="58" t="s">
        <v>79</v>
      </c>
      <c r="G41" s="59">
        <v>0.97160000000000002</v>
      </c>
      <c r="H41" s="103">
        <v>2</v>
      </c>
      <c r="I41" s="104"/>
      <c r="J41" s="103">
        <v>2</v>
      </c>
      <c r="K41" s="105"/>
      <c r="L41" s="104"/>
      <c r="M41" s="103"/>
      <c r="N41" s="104"/>
      <c r="O41" s="103"/>
      <c r="P41" s="104"/>
      <c r="Q41" s="106">
        <f t="shared" ref="Q41:Q51" si="4">SUM(H41:P41)</f>
        <v>4</v>
      </c>
      <c r="R41" s="107"/>
      <c r="S41" s="45"/>
      <c r="T41" s="45"/>
      <c r="U41" s="45"/>
    </row>
    <row r="42" spans="1:22">
      <c r="A42" s="55"/>
      <c r="B42" s="2"/>
      <c r="C42" s="60">
        <v>2</v>
      </c>
      <c r="D42" s="30">
        <v>372</v>
      </c>
      <c r="E42" s="61" t="s">
        <v>76</v>
      </c>
      <c r="F42" s="62" t="s">
        <v>77</v>
      </c>
      <c r="G42" s="63">
        <v>0.99119999999999997</v>
      </c>
      <c r="H42" s="90">
        <v>1</v>
      </c>
      <c r="I42" s="91"/>
      <c r="J42" s="90">
        <v>6</v>
      </c>
      <c r="K42" s="92"/>
      <c r="L42" s="91"/>
      <c r="M42" s="90"/>
      <c r="N42" s="91"/>
      <c r="O42" s="90"/>
      <c r="P42" s="91"/>
      <c r="Q42" s="93">
        <f t="shared" si="4"/>
        <v>7</v>
      </c>
      <c r="R42" s="94"/>
      <c r="S42" s="45"/>
      <c r="T42" s="45"/>
      <c r="U42" s="45"/>
    </row>
    <row r="43" spans="1:22">
      <c r="A43" s="55"/>
      <c r="B43" s="2"/>
      <c r="C43" s="60">
        <v>3</v>
      </c>
      <c r="D43" s="30">
        <v>5910</v>
      </c>
      <c r="E43" s="61" t="s">
        <v>33</v>
      </c>
      <c r="F43" s="62" t="s">
        <v>34</v>
      </c>
      <c r="G43" s="63">
        <v>1.0621</v>
      </c>
      <c r="H43" s="90">
        <v>4</v>
      </c>
      <c r="I43" s="91"/>
      <c r="J43" s="90">
        <v>3</v>
      </c>
      <c r="K43" s="92"/>
      <c r="L43" s="91"/>
      <c r="M43" s="90"/>
      <c r="N43" s="91"/>
      <c r="O43" s="90"/>
      <c r="P43" s="91"/>
      <c r="Q43" s="93">
        <f t="shared" si="4"/>
        <v>7</v>
      </c>
      <c r="R43" s="94"/>
      <c r="S43" s="45"/>
      <c r="T43" s="45"/>
      <c r="U43" s="45"/>
    </row>
    <row r="44" spans="1:22">
      <c r="A44" s="55"/>
      <c r="B44" s="2"/>
      <c r="C44" s="60">
        <v>4</v>
      </c>
      <c r="D44" s="30">
        <v>6847</v>
      </c>
      <c r="E44" s="61" t="s">
        <v>35</v>
      </c>
      <c r="F44" s="62" t="s">
        <v>85</v>
      </c>
      <c r="G44" s="63">
        <v>1.0175000000000001</v>
      </c>
      <c r="H44" s="90">
        <v>9</v>
      </c>
      <c r="I44" s="91"/>
      <c r="J44" s="90">
        <v>1</v>
      </c>
      <c r="K44" s="92"/>
      <c r="L44" s="91"/>
      <c r="M44" s="90"/>
      <c r="N44" s="91"/>
      <c r="O44" s="90"/>
      <c r="P44" s="91"/>
      <c r="Q44" s="93">
        <f t="shared" si="4"/>
        <v>10</v>
      </c>
      <c r="R44" s="94"/>
      <c r="S44" s="45"/>
      <c r="T44" s="45"/>
      <c r="U44" s="45"/>
    </row>
    <row r="45" spans="1:22">
      <c r="A45" s="55"/>
      <c r="B45" s="2"/>
      <c r="C45" s="60">
        <v>5</v>
      </c>
      <c r="D45" s="30">
        <v>6222</v>
      </c>
      <c r="E45" s="61" t="s">
        <v>38</v>
      </c>
      <c r="F45" s="62" t="s">
        <v>39</v>
      </c>
      <c r="G45" s="63">
        <v>1.0246999999999999</v>
      </c>
      <c r="H45" s="90">
        <v>6</v>
      </c>
      <c r="I45" s="91"/>
      <c r="J45" s="90">
        <v>4</v>
      </c>
      <c r="K45" s="92"/>
      <c r="L45" s="91"/>
      <c r="M45" s="90"/>
      <c r="N45" s="91"/>
      <c r="O45" s="90"/>
      <c r="P45" s="91"/>
      <c r="Q45" s="93">
        <f t="shared" si="4"/>
        <v>10</v>
      </c>
      <c r="R45" s="94"/>
      <c r="S45" s="45"/>
      <c r="T45" s="45"/>
      <c r="U45" s="45"/>
    </row>
    <row r="46" spans="1:22">
      <c r="A46" s="55"/>
      <c r="B46" s="2"/>
      <c r="C46" s="60">
        <v>6</v>
      </c>
      <c r="D46" s="30">
        <v>577</v>
      </c>
      <c r="E46" s="61" t="s">
        <v>80</v>
      </c>
      <c r="F46" s="62" t="s">
        <v>77</v>
      </c>
      <c r="G46" s="63">
        <v>0.99119999999999997</v>
      </c>
      <c r="H46" s="90">
        <v>3</v>
      </c>
      <c r="I46" s="91"/>
      <c r="J46" s="90">
        <v>9</v>
      </c>
      <c r="K46" s="92"/>
      <c r="L46" s="91"/>
      <c r="M46" s="90"/>
      <c r="N46" s="91"/>
      <c r="O46" s="90"/>
      <c r="P46" s="91"/>
      <c r="Q46" s="93">
        <f t="shared" si="4"/>
        <v>12</v>
      </c>
      <c r="R46" s="94"/>
      <c r="S46" s="45"/>
      <c r="T46" s="45"/>
      <c r="U46" s="45"/>
    </row>
    <row r="47" spans="1:22">
      <c r="A47" s="55"/>
      <c r="B47" s="2"/>
      <c r="C47" s="60">
        <v>7</v>
      </c>
      <c r="D47" s="30">
        <v>5030</v>
      </c>
      <c r="E47" s="61" t="s">
        <v>31</v>
      </c>
      <c r="F47" s="62" t="s">
        <v>32</v>
      </c>
      <c r="G47" s="63">
        <v>1.0212000000000001</v>
      </c>
      <c r="H47" s="90">
        <v>7</v>
      </c>
      <c r="I47" s="91"/>
      <c r="J47" s="90">
        <v>5</v>
      </c>
      <c r="K47" s="92"/>
      <c r="L47" s="91"/>
      <c r="M47" s="90"/>
      <c r="N47" s="91"/>
      <c r="O47" s="90"/>
      <c r="P47" s="91"/>
      <c r="Q47" s="93">
        <f t="shared" si="4"/>
        <v>12</v>
      </c>
      <c r="R47" s="94"/>
      <c r="S47" s="45"/>
      <c r="T47" s="45"/>
      <c r="U47" s="45"/>
    </row>
    <row r="48" spans="1:22">
      <c r="A48" s="55"/>
      <c r="B48" s="2"/>
      <c r="C48" s="60">
        <v>8</v>
      </c>
      <c r="D48" s="30">
        <v>5660</v>
      </c>
      <c r="E48" s="61" t="s">
        <v>81</v>
      </c>
      <c r="F48" s="62" t="s">
        <v>82</v>
      </c>
      <c r="G48" s="63">
        <v>1.0217000000000001</v>
      </c>
      <c r="H48" s="90">
        <v>5</v>
      </c>
      <c r="I48" s="91"/>
      <c r="J48" s="90">
        <v>8</v>
      </c>
      <c r="K48" s="92"/>
      <c r="L48" s="91"/>
      <c r="M48" s="90"/>
      <c r="N48" s="91"/>
      <c r="O48" s="90"/>
      <c r="P48" s="91"/>
      <c r="Q48" s="93">
        <f t="shared" si="4"/>
        <v>13</v>
      </c>
      <c r="R48" s="94"/>
      <c r="S48" s="45"/>
      <c r="T48" s="45"/>
      <c r="U48" s="45"/>
    </row>
    <row r="49" spans="1:21">
      <c r="A49" s="55"/>
      <c r="B49" s="2"/>
      <c r="C49" s="60">
        <v>9</v>
      </c>
      <c r="D49" s="30">
        <v>4228</v>
      </c>
      <c r="E49" s="61" t="s">
        <v>83</v>
      </c>
      <c r="F49" s="62" t="s">
        <v>84</v>
      </c>
      <c r="G49" s="63">
        <v>1.0452999999999999</v>
      </c>
      <c r="H49" s="90">
        <v>8</v>
      </c>
      <c r="I49" s="91"/>
      <c r="J49" s="90">
        <v>7</v>
      </c>
      <c r="K49" s="92"/>
      <c r="L49" s="91"/>
      <c r="M49" s="90"/>
      <c r="N49" s="91"/>
      <c r="O49" s="90"/>
      <c r="P49" s="91"/>
      <c r="Q49" s="93">
        <f t="shared" si="4"/>
        <v>15</v>
      </c>
      <c r="R49" s="94"/>
      <c r="S49" s="45"/>
      <c r="T49" s="45"/>
      <c r="U49" s="45"/>
    </row>
    <row r="50" spans="1:21">
      <c r="A50" s="55"/>
      <c r="B50" s="2"/>
      <c r="C50" s="60">
        <v>10</v>
      </c>
      <c r="D50" s="30">
        <v>5174</v>
      </c>
      <c r="E50" s="61" t="s">
        <v>86</v>
      </c>
      <c r="F50" s="62" t="s">
        <v>87</v>
      </c>
      <c r="G50" s="63">
        <v>1.0310999999999999</v>
      </c>
      <c r="H50" s="90">
        <v>12</v>
      </c>
      <c r="I50" s="91"/>
      <c r="J50" s="90">
        <v>12</v>
      </c>
      <c r="K50" s="92"/>
      <c r="L50" s="91"/>
      <c r="M50" s="90"/>
      <c r="N50" s="91"/>
      <c r="O50" s="90"/>
      <c r="P50" s="91"/>
      <c r="Q50" s="93">
        <f t="shared" si="4"/>
        <v>24</v>
      </c>
      <c r="R50" s="94"/>
      <c r="S50" s="45"/>
      <c r="T50" s="45"/>
      <c r="U50" s="45"/>
    </row>
    <row r="51" spans="1:21">
      <c r="A51" s="55"/>
      <c r="B51" s="2"/>
      <c r="C51" s="64">
        <v>11</v>
      </c>
      <c r="D51" s="37">
        <v>3777</v>
      </c>
      <c r="E51" s="65" t="s">
        <v>88</v>
      </c>
      <c r="F51" s="66" t="s">
        <v>89</v>
      </c>
      <c r="G51" s="67">
        <v>1.0561</v>
      </c>
      <c r="H51" s="95">
        <v>12</v>
      </c>
      <c r="I51" s="96"/>
      <c r="J51" s="95">
        <v>12</v>
      </c>
      <c r="K51" s="97"/>
      <c r="L51" s="96"/>
      <c r="M51" s="95"/>
      <c r="N51" s="96"/>
      <c r="O51" s="95"/>
      <c r="P51" s="96"/>
      <c r="Q51" s="98">
        <f t="shared" si="4"/>
        <v>24</v>
      </c>
      <c r="R51" s="99"/>
      <c r="S51" s="45"/>
      <c r="T51" s="45"/>
      <c r="U51" s="45"/>
    </row>
    <row r="52" spans="1:21">
      <c r="B52" s="2"/>
      <c r="C52" s="3"/>
      <c r="D52" s="4"/>
      <c r="G52" s="52"/>
    </row>
    <row r="53" spans="1:21">
      <c r="B53" s="2"/>
      <c r="C53" s="3"/>
    </row>
    <row r="54" spans="1:21">
      <c r="L54" s="45"/>
    </row>
  </sheetData>
  <sheetProtection selectLockedCells="1"/>
  <mergeCells count="134">
    <mergeCell ref="H10:J10"/>
    <mergeCell ref="L10:N10"/>
    <mergeCell ref="P10:R10"/>
    <mergeCell ref="H11:J11"/>
    <mergeCell ref="L11:N11"/>
    <mergeCell ref="P11:R11"/>
    <mergeCell ref="E2:J2"/>
    <mergeCell ref="R2:V2"/>
    <mergeCell ref="H8:J8"/>
    <mergeCell ref="L8:N8"/>
    <mergeCell ref="P8:R8"/>
    <mergeCell ref="H9:J9"/>
    <mergeCell ref="L9:N9"/>
    <mergeCell ref="P9:R9"/>
    <mergeCell ref="H14:J14"/>
    <mergeCell ref="L14:N14"/>
    <mergeCell ref="P14:R14"/>
    <mergeCell ref="H15:J15"/>
    <mergeCell ref="L15:N15"/>
    <mergeCell ref="P15:R15"/>
    <mergeCell ref="H12:J12"/>
    <mergeCell ref="L12:N12"/>
    <mergeCell ref="P12:R12"/>
    <mergeCell ref="H13:J13"/>
    <mergeCell ref="L13:N13"/>
    <mergeCell ref="P13:R13"/>
    <mergeCell ref="H18:J18"/>
    <mergeCell ref="L18:N18"/>
    <mergeCell ref="P18:R18"/>
    <mergeCell ref="H19:J19"/>
    <mergeCell ref="L19:N19"/>
    <mergeCell ref="P19:R19"/>
    <mergeCell ref="H16:J16"/>
    <mergeCell ref="L16:N16"/>
    <mergeCell ref="P16:R16"/>
    <mergeCell ref="H17:J17"/>
    <mergeCell ref="L17:N17"/>
    <mergeCell ref="P17:R17"/>
    <mergeCell ref="H26:J26"/>
    <mergeCell ref="L26:N26"/>
    <mergeCell ref="P26:R26"/>
    <mergeCell ref="H27:J27"/>
    <mergeCell ref="L27:N27"/>
    <mergeCell ref="P27:R27"/>
    <mergeCell ref="H24:J24"/>
    <mergeCell ref="L24:N24"/>
    <mergeCell ref="P24:R24"/>
    <mergeCell ref="H25:J25"/>
    <mergeCell ref="L25:N25"/>
    <mergeCell ref="P25:R25"/>
    <mergeCell ref="H30:J30"/>
    <mergeCell ref="L30:N30"/>
    <mergeCell ref="P30:R30"/>
    <mergeCell ref="H31:J31"/>
    <mergeCell ref="L31:N31"/>
    <mergeCell ref="P31:R31"/>
    <mergeCell ref="H28:J28"/>
    <mergeCell ref="L28:N28"/>
    <mergeCell ref="P28:R28"/>
    <mergeCell ref="H29:J29"/>
    <mergeCell ref="L29:N29"/>
    <mergeCell ref="P29:R29"/>
    <mergeCell ref="H34:J34"/>
    <mergeCell ref="L34:N34"/>
    <mergeCell ref="P34:R34"/>
    <mergeCell ref="H35:J35"/>
    <mergeCell ref="L35:N35"/>
    <mergeCell ref="P35:R35"/>
    <mergeCell ref="H32:J32"/>
    <mergeCell ref="L32:N32"/>
    <mergeCell ref="P32:R32"/>
    <mergeCell ref="H33:J33"/>
    <mergeCell ref="L33:N33"/>
    <mergeCell ref="P33:R33"/>
    <mergeCell ref="H40:I40"/>
    <mergeCell ref="J40:L40"/>
    <mergeCell ref="M40:N40"/>
    <mergeCell ref="O40:P40"/>
    <mergeCell ref="Q40:R40"/>
    <mergeCell ref="H41:I41"/>
    <mergeCell ref="J41:L41"/>
    <mergeCell ref="M41:N41"/>
    <mergeCell ref="O41:P41"/>
    <mergeCell ref="Q41:R41"/>
    <mergeCell ref="H42:I42"/>
    <mergeCell ref="J42:L42"/>
    <mergeCell ref="M42:N42"/>
    <mergeCell ref="O42:P42"/>
    <mergeCell ref="Q42:R42"/>
    <mergeCell ref="H43:I43"/>
    <mergeCell ref="J43:L43"/>
    <mergeCell ref="M43:N43"/>
    <mergeCell ref="O43:P43"/>
    <mergeCell ref="Q43:R43"/>
    <mergeCell ref="H44:I44"/>
    <mergeCell ref="J44:L44"/>
    <mergeCell ref="M44:N44"/>
    <mergeCell ref="O44:P44"/>
    <mergeCell ref="Q44:R44"/>
    <mergeCell ref="H45:I45"/>
    <mergeCell ref="J45:L45"/>
    <mergeCell ref="M45:N45"/>
    <mergeCell ref="O45:P45"/>
    <mergeCell ref="Q45:R45"/>
    <mergeCell ref="H46:I46"/>
    <mergeCell ref="J46:L46"/>
    <mergeCell ref="M46:N46"/>
    <mergeCell ref="O46:P46"/>
    <mergeCell ref="Q46:R46"/>
    <mergeCell ref="H47:I47"/>
    <mergeCell ref="J47:L47"/>
    <mergeCell ref="M47:N47"/>
    <mergeCell ref="O47:P47"/>
    <mergeCell ref="Q47:R47"/>
    <mergeCell ref="H48:I48"/>
    <mergeCell ref="J48:L48"/>
    <mergeCell ref="M48:N48"/>
    <mergeCell ref="O48:P48"/>
    <mergeCell ref="Q48:R48"/>
    <mergeCell ref="H49:I49"/>
    <mergeCell ref="J49:L49"/>
    <mergeCell ref="M49:N49"/>
    <mergeCell ref="O49:P49"/>
    <mergeCell ref="Q49:R49"/>
    <mergeCell ref="H50:I50"/>
    <mergeCell ref="J50:L50"/>
    <mergeCell ref="M50:N50"/>
    <mergeCell ref="O50:P50"/>
    <mergeCell ref="Q50:R50"/>
    <mergeCell ref="H51:I51"/>
    <mergeCell ref="J51:L51"/>
    <mergeCell ref="M51:N51"/>
    <mergeCell ref="O51:P51"/>
    <mergeCell ref="Q51:R51"/>
  </mergeCells>
  <phoneticPr fontId="1"/>
  <pageMargins left="0" right="0" top="0" bottom="0" header="0.51181102362204722" footer="0.51181102362204722"/>
  <pageSetup paperSize="9" scale="65" orientation="portrait" horizontalDpi="4294967293" verticalDpi="4294967293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OPEN_A</vt:lpstr>
      <vt:lpstr>OPEN_B</vt:lpstr>
      <vt:lpstr>OPEN_C</vt:lpstr>
      <vt:lpstr>OPEN_A!Print_Area</vt:lpstr>
      <vt:lpstr>OPEN_B!Print_Area</vt:lpstr>
      <vt:lpstr>OPEN_C!Print_Area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Uehara</dc:creator>
  <cp:lastModifiedBy>owner</cp:lastModifiedBy>
  <cp:lastPrinted>2018-07-17T00:07:45Z</cp:lastPrinted>
  <dcterms:created xsi:type="dcterms:W3CDTF">2017-11-05T23:01:13Z</dcterms:created>
  <dcterms:modified xsi:type="dcterms:W3CDTF">2018-07-17T00:57:00Z</dcterms:modified>
</cp:coreProperties>
</file>