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cuments\呉フリート\倉橋カップ\２０１５・２６回\"/>
    </mc:Choice>
  </mc:AlternateContent>
  <bookViews>
    <workbookView xWindow="0" yWindow="0" windowWidth="20490" windowHeight="7770" activeTab="1"/>
  </bookViews>
  <sheets>
    <sheet name="OPEN" sheetId="12" r:id="rId1"/>
    <sheet name="ORC" sheetId="11" r:id="rId2"/>
    <sheet name="IRC" sheetId="10" r:id="rId3"/>
  </sheets>
  <externalReferences>
    <externalReference r:id="rId4"/>
  </externalReferences>
  <definedNames>
    <definedName name="_xlnm.Print_Area" localSheetId="2">IRC!$B$1:$W$49</definedName>
    <definedName name="_xlnm.Print_Area" localSheetId="0">OPEN!$B$1:$W$45</definedName>
    <definedName name="_xlnm.Print_Area" localSheetId="1">ORC!$B$1:$W$53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2" l="1"/>
  <c r="Q42" i="12"/>
  <c r="Q41" i="12"/>
  <c r="Q40" i="12"/>
  <c r="Q39" i="12"/>
  <c r="T33" i="12"/>
  <c r="P33" i="12"/>
  <c r="T32" i="12"/>
  <c r="P32" i="12"/>
  <c r="T31" i="12"/>
  <c r="P31" i="12"/>
  <c r="T30" i="12"/>
  <c r="P30" i="12"/>
  <c r="T29" i="12"/>
  <c r="P29" i="12"/>
  <c r="T23" i="12"/>
  <c r="P23" i="12"/>
  <c r="T22" i="12"/>
  <c r="P22" i="12"/>
  <c r="T21" i="12"/>
  <c r="P21" i="12"/>
  <c r="T20" i="12"/>
  <c r="P20" i="12"/>
  <c r="T19" i="12"/>
  <c r="P19" i="12"/>
  <c r="T13" i="12"/>
  <c r="P13" i="12"/>
  <c r="T12" i="12"/>
  <c r="P12" i="12"/>
  <c r="T11" i="12"/>
  <c r="P11" i="12"/>
  <c r="T10" i="12"/>
  <c r="P10" i="12"/>
  <c r="T9" i="12"/>
  <c r="P9" i="12"/>
  <c r="Q51" i="11"/>
  <c r="Q50" i="11"/>
  <c r="Q49" i="11"/>
  <c r="Q48" i="11"/>
  <c r="Q47" i="11"/>
  <c r="Q46" i="11"/>
  <c r="Q45" i="11"/>
  <c r="T39" i="11"/>
  <c r="P39" i="11"/>
  <c r="T38" i="11"/>
  <c r="P38" i="11"/>
  <c r="T37" i="11"/>
  <c r="P37" i="11"/>
  <c r="T36" i="11"/>
  <c r="P36" i="11"/>
  <c r="T35" i="11"/>
  <c r="P35" i="11"/>
  <c r="T34" i="11"/>
  <c r="P34" i="11"/>
  <c r="T33" i="11"/>
  <c r="P33" i="11"/>
  <c r="T27" i="11"/>
  <c r="P27" i="11"/>
  <c r="T26" i="11"/>
  <c r="P26" i="11"/>
  <c r="T25" i="11"/>
  <c r="P25" i="11"/>
  <c r="T24" i="11"/>
  <c r="P24" i="11"/>
  <c r="T23" i="11"/>
  <c r="P23" i="11"/>
  <c r="T22" i="11"/>
  <c r="P22" i="11"/>
  <c r="T21" i="11"/>
  <c r="P21" i="11"/>
  <c r="T15" i="11"/>
  <c r="P15" i="11"/>
  <c r="T14" i="11"/>
  <c r="P14" i="11"/>
  <c r="T13" i="11"/>
  <c r="P13" i="11"/>
  <c r="T12" i="11"/>
  <c r="P12" i="11"/>
  <c r="T11" i="11"/>
  <c r="P11" i="11"/>
  <c r="T10" i="11"/>
  <c r="P10" i="11"/>
  <c r="T9" i="11"/>
  <c r="P9" i="11"/>
  <c r="Q47" i="10"/>
  <c r="Q46" i="10"/>
  <c r="Q45" i="10"/>
  <c r="Q44" i="10"/>
  <c r="Q43" i="10"/>
  <c r="Q42" i="10"/>
  <c r="T36" i="10"/>
  <c r="P36" i="10"/>
  <c r="T35" i="10"/>
  <c r="P35" i="10"/>
  <c r="T34" i="10"/>
  <c r="P34" i="10"/>
  <c r="T33" i="10"/>
  <c r="P33" i="10"/>
  <c r="T32" i="10"/>
  <c r="P32" i="10"/>
  <c r="T31" i="10"/>
  <c r="P31" i="10"/>
  <c r="T25" i="10"/>
  <c r="P25" i="10"/>
  <c r="T24" i="10"/>
  <c r="P24" i="10"/>
  <c r="T23" i="10"/>
  <c r="P23" i="10"/>
  <c r="T22" i="10"/>
  <c r="P22" i="10"/>
  <c r="T21" i="10"/>
  <c r="P21" i="10"/>
  <c r="T20" i="10"/>
  <c r="P20" i="10"/>
  <c r="T14" i="10"/>
  <c r="P14" i="10"/>
  <c r="T13" i="10"/>
  <c r="P13" i="10"/>
  <c r="T12" i="10"/>
  <c r="P12" i="10"/>
  <c r="T11" i="10"/>
  <c r="P11" i="10"/>
  <c r="T10" i="10"/>
  <c r="P10" i="10"/>
  <c r="T9" i="10"/>
  <c r="P9" i="10"/>
</calcChain>
</file>

<file path=xl/sharedStrings.xml><?xml version="1.0" encoding="utf-8"?>
<sst xmlns="http://schemas.openxmlformats.org/spreadsheetml/2006/main" count="368" uniqueCount="78">
  <si>
    <t>平成２７年くらはし安芸灘ヨットース</t>
    <phoneticPr fontId="5"/>
  </si>
  <si>
    <t>作成日： 2015/10/14</t>
    <phoneticPr fontId="5"/>
  </si>
  <si>
    <t>IRC クラス</t>
    <phoneticPr fontId="5"/>
  </si>
  <si>
    <t>第１レース成績表</t>
    <rPh sb="4" eb="6">
      <t>セイセキ</t>
    </rPh>
    <rPh sb="6" eb="7">
      <t>ヒョウ</t>
    </rPh>
    <phoneticPr fontId="5"/>
  </si>
  <si>
    <t>スタート</t>
    <phoneticPr fontId="5"/>
  </si>
  <si>
    <t>フィニッシュ</t>
    <phoneticPr fontId="5"/>
  </si>
  <si>
    <t xml:space="preserve"> 所要時間</t>
    <rPh sb="1" eb="3">
      <t>ショヨウ</t>
    </rPh>
    <rPh sb="3" eb="5">
      <t>ジカン</t>
    </rPh>
    <phoneticPr fontId="5"/>
  </si>
  <si>
    <t>修正時間</t>
    <rPh sb="0" eb="2">
      <t>シュウセイ</t>
    </rPh>
    <rPh sb="2" eb="4">
      <t>ジカン</t>
    </rPh>
    <phoneticPr fontId="5"/>
  </si>
  <si>
    <t>修正時間</t>
    <phoneticPr fontId="5"/>
  </si>
  <si>
    <t>係数</t>
    <rPh sb="0" eb="2">
      <t>ケイスウ</t>
    </rPh>
    <phoneticPr fontId="5"/>
  </si>
  <si>
    <t>得点</t>
    <rPh sb="0" eb="2">
      <t>トクテン</t>
    </rPh>
    <phoneticPr fontId="5"/>
  </si>
  <si>
    <t>セールNo</t>
    <phoneticPr fontId="5"/>
  </si>
  <si>
    <t>艇名</t>
    <rPh sb="0" eb="1">
      <t>テイ</t>
    </rPh>
    <rPh sb="1" eb="2">
      <t>メイ</t>
    </rPh>
    <phoneticPr fontId="5"/>
  </si>
  <si>
    <t>艇種</t>
    <rPh sb="0" eb="2">
      <t>テイシュ</t>
    </rPh>
    <phoneticPr fontId="5"/>
  </si>
  <si>
    <t>時：分：秒</t>
    <rPh sb="0" eb="1">
      <t>ジ</t>
    </rPh>
    <rPh sb="2" eb="3">
      <t>フン</t>
    </rPh>
    <rPh sb="4" eb="5">
      <t>ビョウ</t>
    </rPh>
    <phoneticPr fontId="5"/>
  </si>
  <si>
    <t>スタートのシリアル値</t>
    <rPh sb="9" eb="10">
      <t>チ</t>
    </rPh>
    <phoneticPr fontId="5"/>
  </si>
  <si>
    <t>時：分：秒</t>
    <rPh sb="0" eb="1">
      <t>トキ</t>
    </rPh>
    <rPh sb="2" eb="3">
      <t>フン</t>
    </rPh>
    <rPh sb="4" eb="5">
      <t>ビョウ</t>
    </rPh>
    <phoneticPr fontId="5"/>
  </si>
  <si>
    <t>T.P</t>
    <phoneticPr fontId="5"/>
  </si>
  <si>
    <t>時：分：秒</t>
    <phoneticPr fontId="5"/>
  </si>
  <si>
    <t>Add</t>
    <phoneticPr fontId="5"/>
  </si>
  <si>
    <t>ＣＯＲＡＬ　ＲＥＥＦ</t>
  </si>
  <si>
    <t>ＩＭＸ－38</t>
  </si>
  <si>
    <t>SAMMY</t>
  </si>
  <si>
    <t>ヤマハ ３1Ｓ</t>
  </si>
  <si>
    <t>KINE KINE 11</t>
  </si>
  <si>
    <t>IMX 40</t>
  </si>
  <si>
    <t>Jaｍ</t>
  </si>
  <si>
    <t>MELGES 24</t>
  </si>
  <si>
    <t>ORCHID</t>
  </si>
  <si>
    <t>J/V9.6R</t>
  </si>
  <si>
    <t>Le Grand Bleu</t>
  </si>
  <si>
    <t>第２レース成績表</t>
    <phoneticPr fontId="5"/>
  </si>
  <si>
    <t>フィニッシュ</t>
    <phoneticPr fontId="5"/>
  </si>
  <si>
    <t>修正時間</t>
    <phoneticPr fontId="5"/>
  </si>
  <si>
    <t>T.P</t>
    <phoneticPr fontId="5"/>
  </si>
  <si>
    <t>時：分：秒</t>
    <phoneticPr fontId="5"/>
  </si>
  <si>
    <t>Add</t>
    <phoneticPr fontId="5"/>
  </si>
  <si>
    <t>第３レース成績表</t>
    <phoneticPr fontId="5"/>
  </si>
  <si>
    <t>T.P</t>
    <phoneticPr fontId="5"/>
  </si>
  <si>
    <t>Add</t>
    <phoneticPr fontId="5"/>
  </si>
  <si>
    <t>総合成績</t>
    <rPh sb="0" eb="2">
      <t>ソウゴウ</t>
    </rPh>
    <rPh sb="2" eb="4">
      <t>セイセキ</t>
    </rPh>
    <phoneticPr fontId="5"/>
  </si>
  <si>
    <t>順位</t>
    <rPh sb="0" eb="2">
      <t>ジュンイ</t>
    </rPh>
    <phoneticPr fontId="5"/>
  </si>
  <si>
    <t>セールNo</t>
    <phoneticPr fontId="5"/>
  </si>
  <si>
    <t>Ｒ１</t>
    <phoneticPr fontId="5"/>
  </si>
  <si>
    <t>Ｒ２</t>
    <phoneticPr fontId="5"/>
  </si>
  <si>
    <t>Ｒ３</t>
    <phoneticPr fontId="5"/>
  </si>
  <si>
    <t>Ｒ４</t>
    <phoneticPr fontId="5"/>
  </si>
  <si>
    <t>合計</t>
    <rPh sb="0" eb="2">
      <t>ゴウケイ</t>
    </rPh>
    <phoneticPr fontId="5"/>
  </si>
  <si>
    <t>作成日： 2015/10/14</t>
    <phoneticPr fontId="5"/>
  </si>
  <si>
    <t>ORCC クラス</t>
    <phoneticPr fontId="5"/>
  </si>
  <si>
    <t>Cassandre</t>
  </si>
  <si>
    <t>IMX 38</t>
  </si>
  <si>
    <t>とんび</t>
  </si>
  <si>
    <t>TAKAI 40</t>
  </si>
  <si>
    <t>第２レース成績表</t>
    <phoneticPr fontId="5"/>
  </si>
  <si>
    <t>T.P</t>
    <phoneticPr fontId="5"/>
  </si>
  <si>
    <t>Add</t>
    <phoneticPr fontId="5"/>
  </si>
  <si>
    <t>第３レース成績表</t>
    <phoneticPr fontId="5"/>
  </si>
  <si>
    <t>Ｒ１</t>
    <phoneticPr fontId="5"/>
  </si>
  <si>
    <t>Ｒ３</t>
    <phoneticPr fontId="5"/>
  </si>
  <si>
    <t>オープン クラス</t>
    <phoneticPr fontId="5"/>
  </si>
  <si>
    <t>アロハ７</t>
  </si>
  <si>
    <t>ﾊﾞﾗｸｰﾀﾞ45</t>
  </si>
  <si>
    <t>WING</t>
  </si>
  <si>
    <t>FARR 10.2</t>
  </si>
  <si>
    <t>ブルームーン</t>
  </si>
  <si>
    <t>ﾔﾏﾊ ２１JOG</t>
  </si>
  <si>
    <t>ＲＥＴ</t>
  </si>
  <si>
    <t>Ｅｌｌｉｅ</t>
  </si>
  <si>
    <t>ＲＩＶＩＥＲＡ35</t>
  </si>
  <si>
    <t>卑弥呼</t>
  </si>
  <si>
    <t>FARR 37</t>
  </si>
  <si>
    <t>ＤＮＣ</t>
  </si>
  <si>
    <t>第３レース成績表</t>
    <phoneticPr fontId="5"/>
  </si>
  <si>
    <t>x-37</t>
    <phoneticPr fontId="2"/>
  </si>
  <si>
    <t>x-37</t>
    <phoneticPr fontId="2"/>
  </si>
  <si>
    <t>x-37</t>
    <phoneticPr fontId="2"/>
  </si>
  <si>
    <t>x-37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</si>
</sst>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00_);[Red]\(0.0000\)"/>
    <numFmt numFmtId="178" formatCode="h:mm:ss;@"/>
  </numFmts>
  <fonts count="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b/>
      <u/>
      <sz val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/>
  </cellStyleXfs>
  <cellXfs count="143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176" fontId="1" fillId="0" borderId="0" xfId="1" applyNumberFormat="1"/>
    <xf numFmtId="0" fontId="1" fillId="0" borderId="0" xfId="1" applyAlignment="1"/>
    <xf numFmtId="0" fontId="4" fillId="0" borderId="0" xfId="1" applyFont="1"/>
    <xf numFmtId="176" fontId="6" fillId="0" borderId="0" xfId="1" applyNumberFormat="1" applyFont="1"/>
    <xf numFmtId="0" fontId="7" fillId="0" borderId="0" xfId="1" quotePrefix="1" applyFont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1" fillId="2" borderId="2" xfId="1" quotePrefix="1" applyFill="1" applyBorder="1" applyAlignment="1">
      <alignment horizontal="left" vertical="center"/>
    </xf>
    <xf numFmtId="0" fontId="1" fillId="2" borderId="5" xfId="1" applyFill="1" applyBorder="1" applyAlignment="1">
      <alignment horizontal="center" vertical="center"/>
    </xf>
    <xf numFmtId="176" fontId="1" fillId="3" borderId="5" xfId="1" applyNumberFormat="1" applyFill="1" applyBorder="1" applyAlignment="1">
      <alignment horizontal="center" vertical="center"/>
    </xf>
    <xf numFmtId="0" fontId="1" fillId="4" borderId="5" xfId="1" applyFill="1" applyBorder="1" applyAlignment="1">
      <alignment vertical="center"/>
    </xf>
    <xf numFmtId="0" fontId="1" fillId="4" borderId="3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2" borderId="6" xfId="1" quotePrefix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0" borderId="8" xfId="1" applyNumberFormat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8" xfId="1" applyBorder="1"/>
    <xf numFmtId="0" fontId="1" fillId="0" borderId="7" xfId="1" applyBorder="1"/>
    <xf numFmtId="177" fontId="1" fillId="0" borderId="8" xfId="2" applyNumberFormat="1" applyFont="1" applyFill="1" applyBorder="1" applyAlignment="1">
      <alignment horizontal="center" vertical="center"/>
    </xf>
    <xf numFmtId="0" fontId="1" fillId="0" borderId="7" xfId="1" applyNumberFormat="1" applyBorder="1" applyProtection="1">
      <protection locked="0"/>
    </xf>
    <xf numFmtId="9" fontId="9" fillId="0" borderId="11" xfId="1" applyNumberFormat="1" applyFont="1" applyBorder="1" applyAlignment="1" applyProtection="1">
      <alignment horizontal="center"/>
      <protection locked="0"/>
    </xf>
    <xf numFmtId="0" fontId="8" fillId="0" borderId="7" xfId="1" quotePrefix="1" applyNumberFormat="1" applyFont="1" applyBorder="1" applyAlignment="1" applyProtection="1">
      <alignment horizontal="left" vertical="center"/>
    </xf>
    <xf numFmtId="178" fontId="8" fillId="0" borderId="7" xfId="1" quotePrefix="1" applyNumberFormat="1" applyFont="1" applyBorder="1" applyAlignment="1" applyProtection="1">
      <alignment horizontal="center" vertical="center"/>
    </xf>
    <xf numFmtId="0" fontId="8" fillId="0" borderId="8" xfId="1" quotePrefix="1" applyNumberFormat="1" applyFont="1" applyBorder="1" applyAlignment="1" applyProtection="1">
      <alignment horizontal="center" vertical="center"/>
    </xf>
    <xf numFmtId="0" fontId="1" fillId="0" borderId="8" xfId="1" applyBorder="1" applyAlignment="1" applyProtection="1">
      <alignment horizontal="center"/>
      <protection locked="0"/>
    </xf>
    <xf numFmtId="0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horizontal="center"/>
    </xf>
    <xf numFmtId="0" fontId="1" fillId="0" borderId="12" xfId="1" applyBorder="1"/>
    <xf numFmtId="0" fontId="1" fillId="0" borderId="13" xfId="1" applyBorder="1"/>
    <xf numFmtId="177" fontId="1" fillId="0" borderId="12" xfId="2" applyNumberFormat="1" applyFont="1" applyFill="1" applyBorder="1" applyAlignment="1">
      <alignment horizontal="center" vertical="center"/>
    </xf>
    <xf numFmtId="0" fontId="1" fillId="0" borderId="13" xfId="1" applyNumberFormat="1" applyBorder="1" applyProtection="1">
      <protection locked="0"/>
    </xf>
    <xf numFmtId="9" fontId="9" fillId="0" borderId="17" xfId="1" applyNumberFormat="1" applyFont="1" applyBorder="1" applyAlignment="1" applyProtection="1">
      <alignment horizontal="center"/>
      <protection locked="0"/>
    </xf>
    <xf numFmtId="0" fontId="8" fillId="0" borderId="13" xfId="1" quotePrefix="1" applyNumberFormat="1" applyFont="1" applyBorder="1" applyAlignment="1" applyProtection="1">
      <alignment horizontal="left" vertical="center"/>
    </xf>
    <xf numFmtId="178" fontId="8" fillId="0" borderId="13" xfId="1" quotePrefix="1" applyNumberFormat="1" applyFont="1" applyBorder="1" applyAlignment="1" applyProtection="1">
      <alignment horizontal="center" vertical="center"/>
    </xf>
    <xf numFmtId="0" fontId="8" fillId="0" borderId="12" xfId="1" quotePrefix="1" applyNumberFormat="1" applyFont="1" applyBorder="1" applyAlignment="1" applyProtection="1">
      <alignment horizontal="center" vertical="center"/>
    </xf>
    <xf numFmtId="0" fontId="1" fillId="0" borderId="12" xfId="1" applyBorder="1" applyAlignment="1" applyProtection="1">
      <alignment horizontal="center"/>
      <protection locked="0"/>
    </xf>
    <xf numFmtId="0" fontId="1" fillId="0" borderId="18" xfId="1" applyNumberFormat="1" applyBorder="1" applyAlignment="1">
      <alignment horizontal="center" vertical="center"/>
    </xf>
    <xf numFmtId="0" fontId="1" fillId="0" borderId="18" xfId="1" applyBorder="1" applyAlignment="1">
      <alignment horizontal="center"/>
    </xf>
    <xf numFmtId="0" fontId="1" fillId="0" borderId="18" xfId="1" applyBorder="1"/>
    <xf numFmtId="0" fontId="1" fillId="0" borderId="19" xfId="1" applyBorder="1"/>
    <xf numFmtId="177" fontId="1" fillId="0" borderId="18" xfId="2" applyNumberFormat="1" applyFont="1" applyFill="1" applyBorder="1" applyAlignment="1">
      <alignment horizontal="center" vertical="center"/>
    </xf>
    <xf numFmtId="0" fontId="1" fillId="0" borderId="19" xfId="1" applyNumberFormat="1" applyBorder="1" applyProtection="1">
      <protection locked="0"/>
    </xf>
    <xf numFmtId="9" fontId="9" fillId="0" borderId="21" xfId="1" applyNumberFormat="1" applyFont="1" applyBorder="1" applyAlignment="1" applyProtection="1">
      <alignment horizontal="center"/>
      <protection locked="0"/>
    </xf>
    <xf numFmtId="0" fontId="8" fillId="0" borderId="19" xfId="1" quotePrefix="1" applyNumberFormat="1" applyFont="1" applyBorder="1" applyAlignment="1" applyProtection="1">
      <alignment horizontal="left" vertical="center"/>
    </xf>
    <xf numFmtId="178" fontId="8" fillId="0" borderId="19" xfId="1" quotePrefix="1" applyNumberFormat="1" applyFont="1" applyBorder="1" applyAlignment="1" applyProtection="1">
      <alignment horizontal="center" vertical="center"/>
    </xf>
    <xf numFmtId="0" fontId="8" fillId="0" borderId="18" xfId="1" quotePrefix="1" applyNumberFormat="1" applyFont="1" applyBorder="1" applyAlignment="1" applyProtection="1">
      <alignment horizontal="center" vertical="center"/>
    </xf>
    <xf numFmtId="0" fontId="1" fillId="0" borderId="18" xfId="1" applyBorder="1" applyAlignment="1" applyProtection="1">
      <alignment horizontal="center"/>
      <protection locked="0"/>
    </xf>
    <xf numFmtId="0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" fillId="0" borderId="0" xfId="1" applyBorder="1"/>
    <xf numFmtId="177" fontId="1" fillId="0" borderId="0" xfId="2" applyNumberFormat="1" applyFont="1" applyFill="1" applyBorder="1" applyAlignment="1">
      <alignment horizontal="center" vertical="center"/>
    </xf>
    <xf numFmtId="178" fontId="8" fillId="0" borderId="0" xfId="1" applyNumberFormat="1" applyFont="1" applyBorder="1" applyAlignment="1" applyProtection="1">
      <alignment horizontal="center"/>
      <protection locked="0"/>
    </xf>
    <xf numFmtId="0" fontId="1" fillId="0" borderId="0" xfId="1" applyNumberFormat="1" applyBorder="1" applyProtection="1">
      <protection locked="0"/>
    </xf>
    <xf numFmtId="178" fontId="8" fillId="0" borderId="0" xfId="1" applyNumberFormat="1" applyFont="1" applyFill="1" applyBorder="1" applyAlignment="1" applyProtection="1">
      <alignment horizontal="center"/>
      <protection locked="0"/>
    </xf>
    <xf numFmtId="9" fontId="9" fillId="0" borderId="0" xfId="1" applyNumberFormat="1" applyFont="1" applyBorder="1" applyAlignment="1" applyProtection="1">
      <alignment horizontal="center"/>
      <protection locked="0"/>
    </xf>
    <xf numFmtId="178" fontId="8" fillId="0" borderId="0" xfId="1" applyNumberFormat="1" applyFont="1" applyBorder="1" applyAlignment="1" applyProtection="1">
      <alignment horizontal="center"/>
    </xf>
    <xf numFmtId="0" fontId="8" fillId="0" borderId="0" xfId="1" quotePrefix="1" applyNumberFormat="1" applyFont="1" applyBorder="1" applyAlignment="1" applyProtection="1">
      <alignment horizontal="left" vertical="center"/>
    </xf>
    <xf numFmtId="178" fontId="8" fillId="0" borderId="0" xfId="1" quotePrefix="1" applyNumberFormat="1" applyFont="1" applyBorder="1" applyAlignment="1" applyProtection="1">
      <alignment horizontal="center" vertical="center"/>
    </xf>
    <xf numFmtId="0" fontId="8" fillId="0" borderId="0" xfId="1" quotePrefix="1" applyNumberFormat="1" applyFont="1" applyBorder="1" applyAlignment="1" applyProtection="1">
      <alignment horizontal="center" vertical="center"/>
    </xf>
    <xf numFmtId="0" fontId="1" fillId="0" borderId="0" xfId="1" applyBorder="1" applyAlignment="1" applyProtection="1">
      <alignment horizontal="center"/>
      <protection locked="0"/>
    </xf>
    <xf numFmtId="0" fontId="7" fillId="0" borderId="0" xfId="1" applyFont="1" applyAlignment="1">
      <alignment vertical="center"/>
    </xf>
    <xf numFmtId="177" fontId="1" fillId="0" borderId="7" xfId="1" applyNumberFormat="1" applyBorder="1"/>
    <xf numFmtId="177" fontId="1" fillId="0" borderId="0" xfId="1" applyNumberFormat="1" applyBorder="1"/>
    <xf numFmtId="0" fontId="10" fillId="0" borderId="0" xfId="1" applyFont="1" applyAlignment="1"/>
    <xf numFmtId="0" fontId="11" fillId="0" borderId="0" xfId="1" applyFont="1" applyAlignment="1">
      <alignment horizontal="left"/>
    </xf>
    <xf numFmtId="177" fontId="1" fillId="0" borderId="0" xfId="1" applyNumberFormat="1"/>
    <xf numFmtId="177" fontId="1" fillId="0" borderId="22" xfId="1" applyNumberFormat="1" applyBorder="1"/>
    <xf numFmtId="0" fontId="1" fillId="4" borderId="23" xfId="1" applyFill="1" applyBorder="1" applyAlignment="1">
      <alignment horizontal="center" vertical="center"/>
    </xf>
    <xf numFmtId="0" fontId="1" fillId="0" borderId="0" xfId="1" applyFill="1" applyBorder="1"/>
    <xf numFmtId="0" fontId="1" fillId="0" borderId="8" xfId="1" applyNumberFormat="1" applyBorder="1" applyAlignment="1" applyProtection="1">
      <alignment horizontal="center" vertical="center"/>
    </xf>
    <xf numFmtId="0" fontId="1" fillId="0" borderId="11" xfId="1" applyBorder="1" applyAlignment="1"/>
    <xf numFmtId="0" fontId="1" fillId="0" borderId="11" xfId="1" applyBorder="1" applyAlignment="1">
      <alignment horizontal="left"/>
    </xf>
    <xf numFmtId="177" fontId="1" fillId="0" borderId="11" xfId="2" applyNumberFormat="1" applyFont="1" applyFill="1" applyBorder="1" applyAlignment="1">
      <alignment horizontal="center" vertical="center"/>
    </xf>
    <xf numFmtId="0" fontId="1" fillId="0" borderId="12" xfId="1" applyNumberFormat="1" applyBorder="1" applyAlignment="1" applyProtection="1">
      <alignment horizontal="center" vertical="center"/>
    </xf>
    <xf numFmtId="0" fontId="1" fillId="0" borderId="17" xfId="1" applyBorder="1" applyAlignment="1"/>
    <xf numFmtId="0" fontId="1" fillId="0" borderId="17" xfId="1" applyBorder="1" applyAlignment="1">
      <alignment horizontal="left"/>
    </xf>
    <xf numFmtId="177" fontId="1" fillId="0" borderId="17" xfId="2" applyNumberFormat="1" applyFont="1" applyFill="1" applyBorder="1" applyAlignment="1">
      <alignment horizontal="center" vertical="center"/>
    </xf>
    <xf numFmtId="0" fontId="1" fillId="0" borderId="18" xfId="1" applyNumberFormat="1" applyBorder="1" applyAlignment="1" applyProtection="1">
      <alignment horizontal="center" vertical="center"/>
    </xf>
    <xf numFmtId="0" fontId="1" fillId="0" borderId="21" xfId="1" applyBorder="1" applyAlignment="1"/>
    <xf numFmtId="0" fontId="1" fillId="0" borderId="21" xfId="1" applyBorder="1" applyAlignment="1">
      <alignment horizontal="left"/>
    </xf>
    <xf numFmtId="177" fontId="1" fillId="0" borderId="21" xfId="2" applyNumberFormat="1" applyFont="1" applyFill="1" applyBorder="1" applyAlignment="1">
      <alignment horizontal="center" vertical="center"/>
    </xf>
    <xf numFmtId="0" fontId="9" fillId="0" borderId="14" xfId="1" applyNumberFormat="1" applyFont="1" applyBorder="1" applyAlignment="1" applyProtection="1">
      <alignment horizontal="center" vertical="center"/>
      <protection locked="0"/>
    </xf>
    <xf numFmtId="0" fontId="9" fillId="0" borderId="16" xfId="1" applyNumberFormat="1" applyFont="1" applyBorder="1" applyAlignment="1" applyProtection="1">
      <alignment horizontal="center" vertical="center"/>
      <protection locked="0"/>
    </xf>
    <xf numFmtId="0" fontId="9" fillId="0" borderId="15" xfId="1" applyNumberFormat="1" applyFont="1" applyBorder="1" applyAlignment="1" applyProtection="1">
      <alignment horizontal="center" vertical="center"/>
      <protection locked="0"/>
    </xf>
    <xf numFmtId="0" fontId="9" fillId="0" borderId="14" xfId="1" applyNumberFormat="1" applyFont="1" applyBorder="1" applyAlignment="1">
      <alignment horizontal="center" vertical="center"/>
    </xf>
    <xf numFmtId="0" fontId="9" fillId="0" borderId="16" xfId="1" applyNumberFormat="1" applyFont="1" applyBorder="1" applyAlignment="1">
      <alignment horizontal="center" vertical="center"/>
    </xf>
    <xf numFmtId="0" fontId="9" fillId="0" borderId="20" xfId="1" applyNumberFormat="1" applyFont="1" applyBorder="1" applyAlignment="1" applyProtection="1">
      <alignment horizontal="center" vertical="center"/>
      <protection locked="0"/>
    </xf>
    <xf numFmtId="0" fontId="9" fillId="0" borderId="21" xfId="1" applyNumberFormat="1" applyFont="1" applyBorder="1" applyAlignment="1" applyProtection="1">
      <alignment horizontal="center" vertical="center"/>
      <protection locked="0"/>
    </xf>
    <xf numFmtId="0" fontId="9" fillId="0" borderId="19" xfId="1" applyNumberFormat="1" applyFont="1" applyBorder="1" applyAlignment="1" applyProtection="1">
      <alignment horizontal="center" vertical="center"/>
      <protection locked="0"/>
    </xf>
    <xf numFmtId="0" fontId="9" fillId="0" borderId="20" xfId="1" applyNumberFormat="1" applyFont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/>
    </xf>
    <xf numFmtId="0" fontId="1" fillId="5" borderId="4" xfId="1" applyFill="1" applyBorder="1" applyAlignment="1">
      <alignment horizontal="center"/>
    </xf>
    <xf numFmtId="0" fontId="1" fillId="5" borderId="3" xfId="1" applyFill="1" applyBorder="1" applyAlignment="1">
      <alignment horizontal="center"/>
    </xf>
    <xf numFmtId="0" fontId="1" fillId="5" borderId="2" xfId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2" fillId="5" borderId="3" xfId="1" applyFont="1" applyFill="1" applyBorder="1" applyAlignment="1">
      <alignment horizontal="center"/>
    </xf>
    <xf numFmtId="0" fontId="9" fillId="0" borderId="9" xfId="1" applyNumberFormat="1" applyFont="1" applyBorder="1" applyAlignment="1" applyProtection="1">
      <alignment horizontal="center" vertical="center"/>
      <protection locked="0"/>
    </xf>
    <xf numFmtId="0" fontId="9" fillId="0" borderId="10" xfId="1" applyNumberFormat="1" applyFont="1" applyBorder="1" applyAlignment="1" applyProtection="1">
      <alignment horizontal="center" vertical="center"/>
      <protection locked="0"/>
    </xf>
    <xf numFmtId="0" fontId="9" fillId="0" borderId="6" xfId="1" applyNumberFormat="1" applyFont="1" applyBorder="1" applyAlignment="1" applyProtection="1">
      <alignment horizontal="center" vertical="center"/>
      <protection locked="0"/>
    </xf>
    <xf numFmtId="0" fontId="9" fillId="0" borderId="9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178" fontId="8" fillId="0" borderId="14" xfId="1" applyNumberFormat="1" applyFont="1" applyBorder="1" applyAlignment="1" applyProtection="1">
      <alignment horizontal="center"/>
      <protection locked="0"/>
    </xf>
    <xf numFmtId="178" fontId="8" fillId="0" borderId="15" xfId="1" applyNumberFormat="1" applyFont="1" applyBorder="1" applyAlignment="1" applyProtection="1">
      <alignment horizontal="center"/>
      <protection locked="0"/>
    </xf>
    <xf numFmtId="178" fontId="8" fillId="0" borderId="16" xfId="1" applyNumberFormat="1" applyFont="1" applyBorder="1" applyAlignment="1" applyProtection="1">
      <alignment horizontal="center"/>
      <protection locked="0"/>
    </xf>
    <xf numFmtId="178" fontId="8" fillId="0" borderId="14" xfId="1" applyNumberFormat="1" applyFont="1" applyFill="1" applyBorder="1" applyAlignment="1" applyProtection="1">
      <alignment horizontal="center"/>
      <protection locked="0"/>
    </xf>
    <xf numFmtId="178" fontId="8" fillId="0" borderId="15" xfId="1" applyNumberFormat="1" applyFont="1" applyFill="1" applyBorder="1" applyAlignment="1" applyProtection="1">
      <alignment horizontal="center"/>
      <protection locked="0"/>
    </xf>
    <xf numFmtId="178" fontId="8" fillId="0" borderId="16" xfId="1" applyNumberFormat="1" applyFont="1" applyFill="1" applyBorder="1" applyAlignment="1" applyProtection="1">
      <alignment horizontal="center"/>
      <protection locked="0"/>
    </xf>
    <xf numFmtId="178" fontId="8" fillId="0" borderId="14" xfId="1" applyNumberFormat="1" applyFont="1" applyBorder="1" applyAlignment="1" applyProtection="1">
      <alignment horizontal="center"/>
    </xf>
    <xf numFmtId="178" fontId="8" fillId="0" borderId="15" xfId="1" applyNumberFormat="1" applyFont="1" applyBorder="1" applyAlignment="1" applyProtection="1">
      <alignment horizontal="center"/>
    </xf>
    <xf numFmtId="178" fontId="8" fillId="0" borderId="16" xfId="1" applyNumberFormat="1" applyFont="1" applyBorder="1" applyAlignment="1" applyProtection="1">
      <alignment horizontal="center"/>
    </xf>
    <xf numFmtId="178" fontId="8" fillId="0" borderId="20" xfId="1" applyNumberFormat="1" applyFont="1" applyBorder="1" applyAlignment="1" applyProtection="1">
      <alignment horizontal="center"/>
      <protection locked="0"/>
    </xf>
    <xf numFmtId="178" fontId="8" fillId="0" borderId="19" xfId="1" applyNumberFormat="1" applyFont="1" applyBorder="1" applyAlignment="1" applyProtection="1">
      <alignment horizontal="center"/>
      <protection locked="0"/>
    </xf>
    <xf numFmtId="178" fontId="8" fillId="0" borderId="21" xfId="1" applyNumberFormat="1" applyFont="1" applyBorder="1" applyAlignment="1" applyProtection="1">
      <alignment horizontal="center"/>
      <protection locked="0"/>
    </xf>
    <xf numFmtId="178" fontId="8" fillId="0" borderId="20" xfId="1" applyNumberFormat="1" applyFont="1" applyFill="1" applyBorder="1" applyAlignment="1" applyProtection="1">
      <alignment horizontal="center"/>
      <protection locked="0"/>
    </xf>
    <xf numFmtId="178" fontId="8" fillId="0" borderId="19" xfId="1" applyNumberFormat="1" applyFont="1" applyFill="1" applyBorder="1" applyAlignment="1" applyProtection="1">
      <alignment horizontal="center"/>
      <protection locked="0"/>
    </xf>
    <xf numFmtId="178" fontId="8" fillId="0" borderId="21" xfId="1" applyNumberFormat="1" applyFont="1" applyFill="1" applyBorder="1" applyAlignment="1" applyProtection="1">
      <alignment horizontal="center"/>
      <protection locked="0"/>
    </xf>
    <xf numFmtId="178" fontId="8" fillId="0" borderId="20" xfId="1" applyNumberFormat="1" applyFont="1" applyBorder="1" applyAlignment="1" applyProtection="1">
      <alignment horizontal="center"/>
    </xf>
    <xf numFmtId="178" fontId="8" fillId="0" borderId="19" xfId="1" applyNumberFormat="1" applyFont="1" applyBorder="1" applyAlignment="1" applyProtection="1">
      <alignment horizontal="center"/>
    </xf>
    <xf numFmtId="178" fontId="8" fillId="0" borderId="21" xfId="1" applyNumberFormat="1" applyFont="1" applyBorder="1" applyAlignment="1" applyProtection="1">
      <alignment horizontal="center"/>
    </xf>
    <xf numFmtId="0" fontId="1" fillId="2" borderId="4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178" fontId="8" fillId="0" borderId="9" xfId="1" applyNumberFormat="1" applyFont="1" applyBorder="1" applyAlignment="1" applyProtection="1">
      <alignment horizontal="center"/>
      <protection locked="0"/>
    </xf>
    <xf numFmtId="178" fontId="8" fillId="0" borderId="6" xfId="1" applyNumberFormat="1" applyFont="1" applyBorder="1" applyAlignment="1" applyProtection="1">
      <alignment horizontal="center"/>
      <protection locked="0"/>
    </xf>
    <xf numFmtId="178" fontId="8" fillId="0" borderId="10" xfId="1" applyNumberFormat="1" applyFont="1" applyBorder="1" applyAlignment="1" applyProtection="1">
      <alignment horizontal="center"/>
      <protection locked="0"/>
    </xf>
    <xf numFmtId="178" fontId="8" fillId="0" borderId="9" xfId="1" applyNumberFormat="1" applyFont="1" applyFill="1" applyBorder="1" applyAlignment="1" applyProtection="1">
      <alignment horizontal="center"/>
      <protection locked="0"/>
    </xf>
    <xf numFmtId="178" fontId="8" fillId="0" borderId="6" xfId="1" applyNumberFormat="1" applyFont="1" applyFill="1" applyBorder="1" applyAlignment="1" applyProtection="1">
      <alignment horizontal="center"/>
      <protection locked="0"/>
    </xf>
    <xf numFmtId="178" fontId="8" fillId="0" borderId="10" xfId="1" applyNumberFormat="1" applyFont="1" applyFill="1" applyBorder="1" applyAlignment="1" applyProtection="1">
      <alignment horizontal="center"/>
      <protection locked="0"/>
    </xf>
    <xf numFmtId="178" fontId="8" fillId="0" borderId="9" xfId="1" applyNumberFormat="1" applyFont="1" applyBorder="1" applyAlignment="1" applyProtection="1">
      <alignment horizontal="center"/>
    </xf>
    <xf numFmtId="178" fontId="8" fillId="0" borderId="6" xfId="1" applyNumberFormat="1" applyFont="1" applyBorder="1" applyAlignment="1" applyProtection="1">
      <alignment horizontal="center"/>
    </xf>
    <xf numFmtId="178" fontId="8" fillId="0" borderId="10" xfId="1" applyNumberFormat="1" applyFont="1" applyBorder="1" applyAlignment="1" applyProtection="1">
      <alignment horizontal="center"/>
    </xf>
    <xf numFmtId="0" fontId="1" fillId="0" borderId="0" xfId="1" applyAlignment="1">
      <alignment horizontal="right"/>
    </xf>
  </cellXfs>
  <cellStyles count="3">
    <cellStyle name="標準" xfId="0" builtinId="0"/>
    <cellStyle name="標準 2" xfId="1"/>
    <cellStyle name="標準_ｴﾝﾄﾘｰﾘｽﾄ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338883</xdr:colOff>
      <xdr:row>2</xdr:row>
      <xdr:rowOff>34427</xdr:rowOff>
    </xdr:from>
    <xdr:to>
      <xdr:col>24</xdr:col>
      <xdr:colOff>0</xdr:colOff>
      <xdr:row>4</xdr:row>
      <xdr:rowOff>11476</xdr:rowOff>
    </xdr:to>
    <xdr:sp macro="[1]!Macro12" textlink="">
      <xdr:nvSpPr>
        <xdr:cNvPr id="2" name="テキスト ボックス 1"/>
        <xdr:cNvSpPr txBox="1"/>
      </xdr:nvSpPr>
      <xdr:spPr>
        <a:xfrm>
          <a:off x="9759108" y="415427"/>
          <a:ext cx="1430930" cy="377099"/>
        </a:xfrm>
        <a:prstGeom prst="rect">
          <a:avLst/>
        </a:prstGeom>
        <a:gradFill>
          <a:gsLst>
            <a:gs pos="0">
              <a:schemeClr val="accent5">
                <a:lumMod val="20000"/>
                <a:lumOff val="80000"/>
                <a:alpha val="99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総合成績　更新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338883</xdr:colOff>
      <xdr:row>2</xdr:row>
      <xdr:rowOff>34427</xdr:rowOff>
    </xdr:from>
    <xdr:to>
      <xdr:col>24</xdr:col>
      <xdr:colOff>0</xdr:colOff>
      <xdr:row>4</xdr:row>
      <xdr:rowOff>11476</xdr:rowOff>
    </xdr:to>
    <xdr:sp macro="[1]!Macro12" textlink="">
      <xdr:nvSpPr>
        <xdr:cNvPr id="2" name="テキスト ボックス 1"/>
        <xdr:cNvSpPr txBox="1"/>
      </xdr:nvSpPr>
      <xdr:spPr>
        <a:xfrm>
          <a:off x="9759108" y="415427"/>
          <a:ext cx="1430930" cy="377099"/>
        </a:xfrm>
        <a:prstGeom prst="rect">
          <a:avLst/>
        </a:prstGeom>
        <a:gradFill>
          <a:gsLst>
            <a:gs pos="0">
              <a:schemeClr val="accent5">
                <a:lumMod val="20000"/>
                <a:lumOff val="80000"/>
                <a:alpha val="99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総合成績　更新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338883</xdr:colOff>
      <xdr:row>2</xdr:row>
      <xdr:rowOff>34427</xdr:rowOff>
    </xdr:from>
    <xdr:to>
      <xdr:col>24</xdr:col>
      <xdr:colOff>0</xdr:colOff>
      <xdr:row>4</xdr:row>
      <xdr:rowOff>11476</xdr:rowOff>
    </xdr:to>
    <xdr:sp macro="[1]!Macro12" textlink="">
      <xdr:nvSpPr>
        <xdr:cNvPr id="2" name="テキスト ボックス 1"/>
        <xdr:cNvSpPr txBox="1"/>
      </xdr:nvSpPr>
      <xdr:spPr>
        <a:xfrm>
          <a:off x="9759108" y="415427"/>
          <a:ext cx="1430930" cy="377099"/>
        </a:xfrm>
        <a:prstGeom prst="rect">
          <a:avLst/>
        </a:prstGeom>
        <a:gradFill>
          <a:gsLst>
            <a:gs pos="0">
              <a:schemeClr val="accent5">
                <a:lumMod val="20000"/>
                <a:lumOff val="80000"/>
                <a:alpha val="99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総合成績　更新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ownloads/&#12467;&#12500;&#12540;&#12520;&#12483;&#12488;&#12524;&#12540;&#12473;&#25104;&#32318;&#34920;_V5_20151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クラッチ_エントリー"/>
      <sheetName val="時間入力"/>
      <sheetName val="メンバー"/>
      <sheetName val="得点記録略語"/>
      <sheetName val="初日印刷用"/>
      <sheetName val="IRC"/>
      <sheetName val="ORC"/>
      <sheetName val="OPEN"/>
      <sheetName val="原紙"/>
      <sheetName val="原紙_bkup"/>
      <sheetName val="初日印刷用_原紙"/>
      <sheetName val="初日印刷用_原紙_bkup"/>
      <sheetName val="コピーヨットレース成績表_V5_20151013"/>
    </sheetNames>
    <definedNames>
      <definedName name="Macro1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V46"/>
  <sheetViews>
    <sheetView topLeftCell="B23" zoomScale="83" workbookViewId="0">
      <selection activeCell="E46" sqref="E46"/>
    </sheetView>
  </sheetViews>
  <sheetFormatPr defaultRowHeight="13.5"/>
  <cols>
    <col min="1" max="1" width="4.875" style="1" customWidth="1"/>
    <col min="2" max="2" width="3.625" style="1" customWidth="1"/>
    <col min="3" max="3" width="4.75" style="1" customWidth="1"/>
    <col min="4" max="4" width="7.625" style="1" customWidth="1"/>
    <col min="5" max="5" width="20.5" style="1" customWidth="1"/>
    <col min="6" max="6" width="13.5" style="1" customWidth="1"/>
    <col min="7" max="7" width="10.875" style="1" customWidth="1"/>
    <col min="8" max="10" width="3.625" style="1" customWidth="1"/>
    <col min="11" max="11" width="19.125" style="1" hidden="1" customWidth="1"/>
    <col min="12" max="14" width="3.625" style="1" customWidth="1"/>
    <col min="15" max="15" width="7.125" style="1" customWidth="1"/>
    <col min="16" max="16" width="0.125" style="1" customWidth="1"/>
    <col min="17" max="18" width="5.125" style="1" customWidth="1"/>
    <col min="19" max="19" width="3.75" style="1" hidden="1" customWidth="1"/>
    <col min="20" max="20" width="9.625" style="1" customWidth="1"/>
    <col min="21" max="21" width="9.625" style="1" hidden="1" customWidth="1"/>
    <col min="22" max="22" width="6.375" style="2" customWidth="1"/>
    <col min="23" max="23" width="2.625" style="1" customWidth="1"/>
    <col min="24" max="24" width="4.5" style="1" customWidth="1"/>
    <col min="25" max="16384" width="9" style="1"/>
  </cols>
  <sheetData>
    <row r="1" spans="1:22" ht="10.5" customHeight="1">
      <c r="B1" s="2"/>
      <c r="C1" s="3"/>
      <c r="D1" s="4"/>
    </row>
    <row r="2" spans="1:22" ht="19.5" customHeight="1">
      <c r="B2" s="2"/>
      <c r="C2" s="3"/>
      <c r="D2" s="4"/>
      <c r="E2" s="5" t="s">
        <v>0</v>
      </c>
      <c r="R2" s="142" t="s">
        <v>48</v>
      </c>
      <c r="S2" s="142"/>
      <c r="T2" s="142"/>
      <c r="U2" s="142"/>
      <c r="V2" s="142"/>
    </row>
    <row r="3" spans="1:22" ht="13.5" customHeight="1">
      <c r="B3" s="2"/>
      <c r="C3" s="3"/>
      <c r="D3" s="4"/>
    </row>
    <row r="4" spans="1:22" ht="18">
      <c r="B4" s="2"/>
      <c r="C4" s="6" t="s">
        <v>60</v>
      </c>
    </row>
    <row r="5" spans="1:22" ht="9.75" customHeight="1">
      <c r="B5" s="2"/>
      <c r="C5" s="3"/>
      <c r="D5" s="4"/>
    </row>
    <row r="6" spans="1:22" ht="15">
      <c r="B6" s="2"/>
      <c r="C6" s="7" t="s">
        <v>3</v>
      </c>
    </row>
    <row r="7" spans="1:22" ht="15" customHeight="1">
      <c r="B7" s="2"/>
      <c r="C7" s="3"/>
      <c r="D7" s="4"/>
      <c r="E7" s="8"/>
      <c r="F7" s="8"/>
      <c r="G7" s="9"/>
      <c r="H7" s="10" t="s">
        <v>4</v>
      </c>
      <c r="I7" s="10"/>
      <c r="J7" s="11"/>
      <c r="K7" s="10"/>
      <c r="L7" s="12" t="s">
        <v>5</v>
      </c>
      <c r="M7" s="10"/>
      <c r="N7" s="11"/>
      <c r="O7" s="13"/>
      <c r="P7" s="14" t="s">
        <v>6</v>
      </c>
      <c r="Q7" s="10"/>
      <c r="R7" s="11"/>
      <c r="S7" s="10" t="s">
        <v>7</v>
      </c>
      <c r="T7" s="10" t="s">
        <v>8</v>
      </c>
      <c r="U7" s="13"/>
      <c r="V7" s="15"/>
    </row>
    <row r="8" spans="1:22" ht="15" customHeight="1">
      <c r="B8" s="2"/>
      <c r="C8" s="16" t="s">
        <v>10</v>
      </c>
      <c r="D8" s="17" t="s">
        <v>11</v>
      </c>
      <c r="E8" s="18" t="s">
        <v>12</v>
      </c>
      <c r="F8" s="18" t="s">
        <v>13</v>
      </c>
      <c r="G8" s="19" t="s">
        <v>9</v>
      </c>
      <c r="H8" s="130" t="s">
        <v>14</v>
      </c>
      <c r="I8" s="131"/>
      <c r="J8" s="132"/>
      <c r="K8" s="20" t="s">
        <v>15</v>
      </c>
      <c r="L8" s="130" t="s">
        <v>16</v>
      </c>
      <c r="M8" s="131"/>
      <c r="N8" s="132"/>
      <c r="O8" s="21" t="s">
        <v>17</v>
      </c>
      <c r="P8" s="130" t="s">
        <v>16</v>
      </c>
      <c r="Q8" s="131"/>
      <c r="R8" s="132"/>
      <c r="S8" s="21"/>
      <c r="T8" s="22" t="s">
        <v>18</v>
      </c>
      <c r="U8" s="23" t="s">
        <v>10</v>
      </c>
      <c r="V8" s="15" t="s">
        <v>39</v>
      </c>
    </row>
    <row r="9" spans="1:22" ht="15" customHeight="1">
      <c r="A9" s="24"/>
      <c r="B9" s="2"/>
      <c r="C9" s="25">
        <v>1</v>
      </c>
      <c r="D9" s="26">
        <v>4610</v>
      </c>
      <c r="E9" s="27" t="s">
        <v>61</v>
      </c>
      <c r="F9" s="28" t="s">
        <v>62</v>
      </c>
      <c r="G9" s="29">
        <v>0.97099999999999997</v>
      </c>
      <c r="H9" s="133">
        <v>0.43055555555555558</v>
      </c>
      <c r="I9" s="134"/>
      <c r="J9" s="135"/>
      <c r="K9" s="30"/>
      <c r="L9" s="136">
        <v>0.54532407407407402</v>
      </c>
      <c r="M9" s="137"/>
      <c r="N9" s="138"/>
      <c r="O9" s="31"/>
      <c r="P9" s="139">
        <f>IF(L9="","",L9-H9)</f>
        <v>0.11476851851851844</v>
      </c>
      <c r="Q9" s="140"/>
      <c r="R9" s="141"/>
      <c r="S9" s="32">
        <v>0.1114402314814814</v>
      </c>
      <c r="T9" s="33">
        <f>IF(L9="","",IF(S9=50,"",S9))</f>
        <v>0.1114402314814814</v>
      </c>
      <c r="U9" s="34"/>
      <c r="V9" s="35"/>
    </row>
    <row r="10" spans="1:22" ht="15" customHeight="1">
      <c r="A10" s="24"/>
      <c r="B10" s="2"/>
      <c r="C10" s="36">
        <v>2</v>
      </c>
      <c r="D10" s="37">
        <v>5087</v>
      </c>
      <c r="E10" s="38" t="s">
        <v>63</v>
      </c>
      <c r="F10" s="39" t="s">
        <v>64</v>
      </c>
      <c r="G10" s="40">
        <v>0.96</v>
      </c>
      <c r="H10" s="112">
        <v>0.43055555555555558</v>
      </c>
      <c r="I10" s="113"/>
      <c r="J10" s="114"/>
      <c r="K10" s="41"/>
      <c r="L10" s="115">
        <v>0.570775462962963</v>
      </c>
      <c r="M10" s="116"/>
      <c r="N10" s="117"/>
      <c r="O10" s="42"/>
      <c r="P10" s="118">
        <f>IF(L10="","",L10-H10)</f>
        <v>0.14021990740740742</v>
      </c>
      <c r="Q10" s="119"/>
      <c r="R10" s="120"/>
      <c r="S10" s="43">
        <v>0.13461111111111113</v>
      </c>
      <c r="T10" s="44">
        <f>IF(L10="","",IF(S10=50,"",S10))</f>
        <v>0.13461111111111113</v>
      </c>
      <c r="U10" s="45"/>
      <c r="V10" s="46"/>
    </row>
    <row r="11" spans="1:22" ht="15" customHeight="1">
      <c r="A11" s="24"/>
      <c r="B11" s="2"/>
      <c r="C11" s="36">
        <v>6</v>
      </c>
      <c r="D11" s="37">
        <v>6627</v>
      </c>
      <c r="E11" s="38" t="s">
        <v>65</v>
      </c>
      <c r="F11" s="39" t="s">
        <v>66</v>
      </c>
      <c r="G11" s="40">
        <v>0.73799999999999999</v>
      </c>
      <c r="H11" s="112">
        <v>0.43055555555555558</v>
      </c>
      <c r="I11" s="113"/>
      <c r="J11" s="114"/>
      <c r="K11" s="41"/>
      <c r="L11" s="115"/>
      <c r="M11" s="116"/>
      <c r="N11" s="117"/>
      <c r="O11" s="42"/>
      <c r="P11" s="118" t="str">
        <f>IF(L11="","",L11-H11)</f>
        <v/>
      </c>
      <c r="Q11" s="119"/>
      <c r="R11" s="120"/>
      <c r="S11" s="43">
        <v>50</v>
      </c>
      <c r="T11" s="44" t="str">
        <f>IF(L11="","",IF(S11=50,"",S11))</f>
        <v/>
      </c>
      <c r="U11" s="45">
        <v>50</v>
      </c>
      <c r="V11" s="46" t="s">
        <v>67</v>
      </c>
    </row>
    <row r="12" spans="1:22" ht="15" customHeight="1">
      <c r="A12" s="24"/>
      <c r="B12" s="2"/>
      <c r="C12" s="36">
        <v>6</v>
      </c>
      <c r="D12" s="37">
        <v>57</v>
      </c>
      <c r="E12" s="38" t="s">
        <v>68</v>
      </c>
      <c r="F12" s="39" t="s">
        <v>69</v>
      </c>
      <c r="G12" s="40">
        <v>0.85799999999999998</v>
      </c>
      <c r="H12" s="112">
        <v>0.43055555555555558</v>
      </c>
      <c r="I12" s="113"/>
      <c r="J12" s="114"/>
      <c r="K12" s="41"/>
      <c r="L12" s="115"/>
      <c r="M12" s="116"/>
      <c r="N12" s="117"/>
      <c r="O12" s="42"/>
      <c r="P12" s="118" t="str">
        <f>IF(L12="","",L12-H12)</f>
        <v/>
      </c>
      <c r="Q12" s="119"/>
      <c r="R12" s="120"/>
      <c r="S12" s="43">
        <v>50</v>
      </c>
      <c r="T12" s="44" t="str">
        <f>IF(L12="","",IF(S12=50,"",S12))</f>
        <v/>
      </c>
      <c r="U12" s="45">
        <v>50</v>
      </c>
      <c r="V12" s="46" t="s">
        <v>67</v>
      </c>
    </row>
    <row r="13" spans="1:22" ht="15" customHeight="1">
      <c r="A13" s="24"/>
      <c r="B13" s="2"/>
      <c r="C13" s="47">
        <v>6</v>
      </c>
      <c r="D13" s="48">
        <v>5376</v>
      </c>
      <c r="E13" s="49" t="s">
        <v>70</v>
      </c>
      <c r="F13" s="50" t="s">
        <v>71</v>
      </c>
      <c r="G13" s="51">
        <v>0.96299999999999997</v>
      </c>
      <c r="H13" s="121">
        <v>0.43055555555555558</v>
      </c>
      <c r="I13" s="122"/>
      <c r="J13" s="123"/>
      <c r="K13" s="52"/>
      <c r="L13" s="124"/>
      <c r="M13" s="125"/>
      <c r="N13" s="126"/>
      <c r="O13" s="53"/>
      <c r="P13" s="127" t="str">
        <f>IF(L13="","",L13-H13)</f>
        <v/>
      </c>
      <c r="Q13" s="128"/>
      <c r="R13" s="129"/>
      <c r="S13" s="54">
        <v>50</v>
      </c>
      <c r="T13" s="55" t="str">
        <f>IF(L13="","",IF(S13=50,"",S13))</f>
        <v/>
      </c>
      <c r="U13" s="56">
        <v>50</v>
      </c>
      <c r="V13" s="57" t="s">
        <v>67</v>
      </c>
    </row>
    <row r="14" spans="1:22" ht="15" customHeight="1">
      <c r="A14" s="24"/>
      <c r="B14" s="2"/>
      <c r="C14" s="58"/>
      <c r="D14" s="59"/>
      <c r="E14" s="60"/>
      <c r="F14" s="60"/>
      <c r="G14" s="61"/>
      <c r="H14" s="62"/>
      <c r="I14" s="62"/>
      <c r="J14" s="62"/>
      <c r="K14" s="63"/>
      <c r="L14" s="64"/>
      <c r="M14" s="64"/>
      <c r="N14" s="64"/>
      <c r="O14" s="65"/>
      <c r="P14" s="66"/>
      <c r="Q14" s="66"/>
      <c r="R14" s="66"/>
      <c r="S14" s="67"/>
      <c r="T14" s="68"/>
      <c r="U14" s="69"/>
      <c r="V14" s="70"/>
    </row>
    <row r="15" spans="1:22" ht="15" customHeight="1">
      <c r="A15" s="24"/>
      <c r="B15" s="2"/>
      <c r="C15" s="58"/>
      <c r="D15" s="59"/>
      <c r="E15" s="60"/>
      <c r="F15" s="60"/>
      <c r="G15" s="61"/>
      <c r="H15" s="62"/>
      <c r="I15" s="62"/>
      <c r="J15" s="62"/>
      <c r="K15" s="63"/>
      <c r="L15" s="64"/>
      <c r="M15" s="64"/>
      <c r="N15" s="64"/>
      <c r="O15" s="65"/>
      <c r="P15" s="66"/>
      <c r="Q15" s="66"/>
      <c r="R15" s="66"/>
      <c r="S15" s="67"/>
      <c r="T15" s="68"/>
      <c r="U15" s="69"/>
      <c r="V15" s="70"/>
    </row>
    <row r="16" spans="1:22" ht="15">
      <c r="B16" s="2"/>
      <c r="C16" s="71" t="s">
        <v>54</v>
      </c>
    </row>
    <row r="17" spans="1:22" ht="15" customHeight="1">
      <c r="B17" s="2"/>
      <c r="C17" s="3"/>
      <c r="D17" s="4"/>
      <c r="E17" s="8"/>
      <c r="F17" s="8"/>
      <c r="G17" s="9"/>
      <c r="H17" s="10" t="s">
        <v>4</v>
      </c>
      <c r="I17" s="10"/>
      <c r="J17" s="11"/>
      <c r="K17" s="10"/>
      <c r="L17" s="12" t="s">
        <v>5</v>
      </c>
      <c r="M17" s="10"/>
      <c r="N17" s="11"/>
      <c r="O17" s="13"/>
      <c r="P17" s="14" t="s">
        <v>6</v>
      </c>
      <c r="Q17" s="10"/>
      <c r="R17" s="11"/>
      <c r="S17" s="10" t="s">
        <v>7</v>
      </c>
      <c r="T17" s="10" t="s">
        <v>8</v>
      </c>
      <c r="U17" s="13"/>
      <c r="V17" s="15"/>
    </row>
    <row r="18" spans="1:22" ht="15" customHeight="1">
      <c r="B18" s="2"/>
      <c r="C18" s="16" t="s">
        <v>10</v>
      </c>
      <c r="D18" s="17" t="s">
        <v>11</v>
      </c>
      <c r="E18" s="18" t="s">
        <v>12</v>
      </c>
      <c r="F18" s="18" t="s">
        <v>13</v>
      </c>
      <c r="G18" s="19" t="s">
        <v>9</v>
      </c>
      <c r="H18" s="130" t="s">
        <v>14</v>
      </c>
      <c r="I18" s="131"/>
      <c r="J18" s="132"/>
      <c r="K18" s="20" t="s">
        <v>15</v>
      </c>
      <c r="L18" s="130" t="s">
        <v>16</v>
      </c>
      <c r="M18" s="131"/>
      <c r="N18" s="132"/>
      <c r="O18" s="21" t="s">
        <v>17</v>
      </c>
      <c r="P18" s="130" t="s">
        <v>16</v>
      </c>
      <c r="Q18" s="131"/>
      <c r="R18" s="132"/>
      <c r="S18" s="21"/>
      <c r="T18" s="22" t="s">
        <v>18</v>
      </c>
      <c r="U18" s="23" t="s">
        <v>10</v>
      </c>
      <c r="V18" s="15" t="s">
        <v>39</v>
      </c>
    </row>
    <row r="19" spans="1:22" ht="15" customHeight="1">
      <c r="A19" s="24"/>
      <c r="B19" s="2"/>
      <c r="C19" s="25">
        <v>1</v>
      </c>
      <c r="D19" s="26">
        <v>4610</v>
      </c>
      <c r="E19" s="27" t="s">
        <v>61</v>
      </c>
      <c r="F19" s="28" t="s">
        <v>62</v>
      </c>
      <c r="G19" s="29">
        <v>0.97099999999999997</v>
      </c>
      <c r="H19" s="133">
        <v>0.35416666666666669</v>
      </c>
      <c r="I19" s="134"/>
      <c r="J19" s="135"/>
      <c r="K19" s="30"/>
      <c r="L19" s="136">
        <v>0.39432870370370371</v>
      </c>
      <c r="M19" s="137"/>
      <c r="N19" s="138"/>
      <c r="O19" s="31"/>
      <c r="P19" s="139">
        <f>IF(L19="","",L19-H19)</f>
        <v>4.0162037037037024E-2</v>
      </c>
      <c r="Q19" s="140"/>
      <c r="R19" s="141"/>
      <c r="S19" s="32">
        <v>3.8997337962962952E-2</v>
      </c>
      <c r="T19" s="33">
        <f>IF(L19="","",IF(S19=50,"",S19))</f>
        <v>3.8997337962962952E-2</v>
      </c>
      <c r="U19" s="34"/>
      <c r="V19" s="35"/>
    </row>
    <row r="20" spans="1:22" ht="15" customHeight="1">
      <c r="A20" s="24"/>
      <c r="B20" s="2"/>
      <c r="C20" s="36">
        <v>6</v>
      </c>
      <c r="D20" s="37">
        <v>6627</v>
      </c>
      <c r="E20" s="38" t="s">
        <v>65</v>
      </c>
      <c r="F20" s="39" t="s">
        <v>66</v>
      </c>
      <c r="G20" s="40">
        <v>0.73799999999999999</v>
      </c>
      <c r="H20" s="112"/>
      <c r="I20" s="113"/>
      <c r="J20" s="114"/>
      <c r="K20" s="41"/>
      <c r="L20" s="115"/>
      <c r="M20" s="116"/>
      <c r="N20" s="117"/>
      <c r="O20" s="42"/>
      <c r="P20" s="118" t="str">
        <f>IF(L20="","",L20-H20)</f>
        <v/>
      </c>
      <c r="Q20" s="119"/>
      <c r="R20" s="120"/>
      <c r="S20" s="43">
        <v>50</v>
      </c>
      <c r="T20" s="44" t="str">
        <f>IF(L20="","",IF(S20=50,"",S20))</f>
        <v/>
      </c>
      <c r="U20" s="45">
        <v>50</v>
      </c>
      <c r="V20" s="46" t="s">
        <v>72</v>
      </c>
    </row>
    <row r="21" spans="1:22" ht="15" customHeight="1">
      <c r="A21" s="24"/>
      <c r="B21" s="2"/>
      <c r="C21" s="36">
        <v>6</v>
      </c>
      <c r="D21" s="37">
        <v>57</v>
      </c>
      <c r="E21" s="38" t="s">
        <v>68</v>
      </c>
      <c r="F21" s="39" t="s">
        <v>69</v>
      </c>
      <c r="G21" s="40">
        <v>0.85799999999999998</v>
      </c>
      <c r="H21" s="112"/>
      <c r="I21" s="113"/>
      <c r="J21" s="114"/>
      <c r="K21" s="41"/>
      <c r="L21" s="115"/>
      <c r="M21" s="116"/>
      <c r="N21" s="117"/>
      <c r="O21" s="42"/>
      <c r="P21" s="118" t="str">
        <f>IF(L21="","",L21-H21)</f>
        <v/>
      </c>
      <c r="Q21" s="119"/>
      <c r="R21" s="120"/>
      <c r="S21" s="43">
        <v>50</v>
      </c>
      <c r="T21" s="44" t="str">
        <f>IF(L21="","",IF(S21=50,"",S21))</f>
        <v/>
      </c>
      <c r="U21" s="45">
        <v>50</v>
      </c>
      <c r="V21" s="46" t="s">
        <v>72</v>
      </c>
    </row>
    <row r="22" spans="1:22" ht="15" customHeight="1">
      <c r="A22" s="24"/>
      <c r="B22" s="2"/>
      <c r="C22" s="36">
        <v>6</v>
      </c>
      <c r="D22" s="37">
        <v>5087</v>
      </c>
      <c r="E22" s="38" t="s">
        <v>63</v>
      </c>
      <c r="F22" s="39" t="s">
        <v>64</v>
      </c>
      <c r="G22" s="40">
        <v>0.96</v>
      </c>
      <c r="H22" s="112"/>
      <c r="I22" s="113"/>
      <c r="J22" s="114"/>
      <c r="K22" s="41"/>
      <c r="L22" s="115"/>
      <c r="M22" s="116"/>
      <c r="N22" s="117"/>
      <c r="O22" s="42"/>
      <c r="P22" s="118" t="str">
        <f>IF(L22="","",L22-H22)</f>
        <v/>
      </c>
      <c r="Q22" s="119"/>
      <c r="R22" s="120"/>
      <c r="S22" s="43">
        <v>50</v>
      </c>
      <c r="T22" s="44" t="str">
        <f>IF(L22="","",IF(S22=50,"",S22))</f>
        <v/>
      </c>
      <c r="U22" s="45">
        <v>50</v>
      </c>
      <c r="V22" s="46" t="s">
        <v>72</v>
      </c>
    </row>
    <row r="23" spans="1:22" ht="15" customHeight="1">
      <c r="A23" s="24"/>
      <c r="B23" s="2"/>
      <c r="C23" s="47">
        <v>6</v>
      </c>
      <c r="D23" s="48">
        <v>5376</v>
      </c>
      <c r="E23" s="49" t="s">
        <v>70</v>
      </c>
      <c r="F23" s="50" t="s">
        <v>71</v>
      </c>
      <c r="G23" s="51">
        <v>0.96299999999999997</v>
      </c>
      <c r="H23" s="121"/>
      <c r="I23" s="122"/>
      <c r="J23" s="123"/>
      <c r="K23" s="52"/>
      <c r="L23" s="124"/>
      <c r="M23" s="125"/>
      <c r="N23" s="126"/>
      <c r="O23" s="53"/>
      <c r="P23" s="127" t="str">
        <f>IF(L23="","",L23-H23)</f>
        <v/>
      </c>
      <c r="Q23" s="128"/>
      <c r="R23" s="129"/>
      <c r="S23" s="54">
        <v>50</v>
      </c>
      <c r="T23" s="55" t="str">
        <f>IF(L23="","",IF(S23=50,"",S23))</f>
        <v/>
      </c>
      <c r="U23" s="56">
        <v>50</v>
      </c>
      <c r="V23" s="57" t="s">
        <v>72</v>
      </c>
    </row>
    <row r="24" spans="1:22" ht="15" customHeight="1">
      <c r="A24" s="24"/>
      <c r="B24" s="2"/>
      <c r="C24" s="58"/>
      <c r="D24" s="59"/>
      <c r="E24" s="60"/>
      <c r="F24" s="60"/>
      <c r="G24" s="61"/>
      <c r="H24" s="62"/>
      <c r="I24" s="62"/>
      <c r="J24" s="62"/>
      <c r="K24" s="63"/>
      <c r="L24" s="64"/>
      <c r="M24" s="64"/>
      <c r="N24" s="64"/>
      <c r="O24" s="65"/>
      <c r="P24" s="66"/>
      <c r="Q24" s="66"/>
      <c r="R24" s="66"/>
      <c r="S24" s="67"/>
      <c r="T24" s="68"/>
      <c r="U24" s="69"/>
      <c r="V24" s="70"/>
    </row>
    <row r="25" spans="1:22" ht="15" customHeight="1">
      <c r="A25" s="24"/>
      <c r="B25" s="2"/>
      <c r="C25" s="58"/>
      <c r="D25" s="59"/>
      <c r="E25" s="60"/>
      <c r="F25" s="60"/>
      <c r="G25" s="61"/>
      <c r="H25" s="62"/>
      <c r="I25" s="62"/>
      <c r="J25" s="62"/>
      <c r="K25" s="63"/>
      <c r="L25" s="64"/>
      <c r="M25" s="64"/>
      <c r="N25" s="64"/>
      <c r="O25" s="65"/>
      <c r="P25" s="66"/>
      <c r="Q25" s="66"/>
      <c r="R25" s="66"/>
      <c r="S25" s="67"/>
      <c r="T25" s="68"/>
      <c r="U25" s="69"/>
      <c r="V25" s="70"/>
    </row>
    <row r="26" spans="1:22" ht="15">
      <c r="B26" s="2"/>
      <c r="C26" s="71" t="s">
        <v>73</v>
      </c>
    </row>
    <row r="27" spans="1:22" ht="15" customHeight="1">
      <c r="B27" s="2"/>
      <c r="C27" s="3"/>
      <c r="D27" s="4"/>
      <c r="E27" s="8"/>
      <c r="F27" s="8"/>
      <c r="G27" s="9"/>
      <c r="H27" s="10" t="s">
        <v>4</v>
      </c>
      <c r="I27" s="10"/>
      <c r="J27" s="11"/>
      <c r="K27" s="10"/>
      <c r="L27" s="12" t="s">
        <v>5</v>
      </c>
      <c r="M27" s="10"/>
      <c r="N27" s="11"/>
      <c r="O27" s="13"/>
      <c r="P27" s="14" t="s">
        <v>6</v>
      </c>
      <c r="Q27" s="10"/>
      <c r="R27" s="11"/>
      <c r="S27" s="10" t="s">
        <v>7</v>
      </c>
      <c r="T27" s="10" t="s">
        <v>8</v>
      </c>
      <c r="U27" s="13"/>
      <c r="V27" s="15"/>
    </row>
    <row r="28" spans="1:22" ht="15" customHeight="1">
      <c r="B28" s="2"/>
      <c r="C28" s="16" t="s">
        <v>10</v>
      </c>
      <c r="D28" s="17" t="s">
        <v>11</v>
      </c>
      <c r="E28" s="18" t="s">
        <v>12</v>
      </c>
      <c r="F28" s="18" t="s">
        <v>13</v>
      </c>
      <c r="G28" s="19" t="s">
        <v>9</v>
      </c>
      <c r="H28" s="130" t="s">
        <v>14</v>
      </c>
      <c r="I28" s="131"/>
      <c r="J28" s="132"/>
      <c r="K28" s="20" t="s">
        <v>15</v>
      </c>
      <c r="L28" s="130" t="s">
        <v>16</v>
      </c>
      <c r="M28" s="131"/>
      <c r="N28" s="132"/>
      <c r="O28" s="21" t="s">
        <v>17</v>
      </c>
      <c r="P28" s="130" t="s">
        <v>16</v>
      </c>
      <c r="Q28" s="131"/>
      <c r="R28" s="132"/>
      <c r="S28" s="21"/>
      <c r="T28" s="22" t="s">
        <v>18</v>
      </c>
      <c r="U28" s="23" t="s">
        <v>10</v>
      </c>
      <c r="V28" s="15" t="s">
        <v>39</v>
      </c>
    </row>
    <row r="29" spans="1:22" ht="15" customHeight="1">
      <c r="A29" s="24"/>
      <c r="B29" s="2"/>
      <c r="C29" s="25">
        <v>1</v>
      </c>
      <c r="D29" s="26">
        <v>4610</v>
      </c>
      <c r="E29" s="27" t="s">
        <v>61</v>
      </c>
      <c r="F29" s="28" t="s">
        <v>62</v>
      </c>
      <c r="G29" s="29">
        <v>0.97099999999999997</v>
      </c>
      <c r="H29" s="133">
        <v>0.44444444444444442</v>
      </c>
      <c r="I29" s="134"/>
      <c r="J29" s="135"/>
      <c r="K29" s="30"/>
      <c r="L29" s="136">
        <v>0.4772569444444445</v>
      </c>
      <c r="M29" s="137"/>
      <c r="N29" s="138"/>
      <c r="O29" s="31"/>
      <c r="P29" s="139">
        <f>IF(L29="","",L29-H29)</f>
        <v>3.2812500000000078E-2</v>
      </c>
      <c r="Q29" s="140"/>
      <c r="R29" s="141"/>
      <c r="S29" s="32">
        <v>3.1860937500000075E-2</v>
      </c>
      <c r="T29" s="33">
        <f>IF(L29="","",IF(S29=50,"",S29))</f>
        <v>3.1860937500000075E-2</v>
      </c>
      <c r="U29" s="34"/>
      <c r="V29" s="35"/>
    </row>
    <row r="30" spans="1:22" ht="15" customHeight="1">
      <c r="A30" s="24"/>
      <c r="B30" s="2"/>
      <c r="C30" s="36">
        <v>6</v>
      </c>
      <c r="D30" s="37">
        <v>6627</v>
      </c>
      <c r="E30" s="38" t="s">
        <v>65</v>
      </c>
      <c r="F30" s="39" t="s">
        <v>66</v>
      </c>
      <c r="G30" s="40">
        <v>0.73799999999999999</v>
      </c>
      <c r="H30" s="112"/>
      <c r="I30" s="113"/>
      <c r="J30" s="114"/>
      <c r="K30" s="41"/>
      <c r="L30" s="115"/>
      <c r="M30" s="116"/>
      <c r="N30" s="117"/>
      <c r="O30" s="42"/>
      <c r="P30" s="118" t="str">
        <f>IF(L30="","",L30-H30)</f>
        <v/>
      </c>
      <c r="Q30" s="119"/>
      <c r="R30" s="120"/>
      <c r="S30" s="43">
        <v>50</v>
      </c>
      <c r="T30" s="44" t="str">
        <f>IF(L30="","",IF(S30=50,"",S30))</f>
        <v/>
      </c>
      <c r="U30" s="45">
        <v>50</v>
      </c>
      <c r="V30" s="46" t="s">
        <v>72</v>
      </c>
    </row>
    <row r="31" spans="1:22" ht="15" customHeight="1">
      <c r="A31" s="24"/>
      <c r="B31" s="2"/>
      <c r="C31" s="36">
        <v>6</v>
      </c>
      <c r="D31" s="37">
        <v>57</v>
      </c>
      <c r="E31" s="38" t="s">
        <v>68</v>
      </c>
      <c r="F31" s="39" t="s">
        <v>69</v>
      </c>
      <c r="G31" s="40">
        <v>0.85799999999999998</v>
      </c>
      <c r="H31" s="112"/>
      <c r="I31" s="113"/>
      <c r="J31" s="114"/>
      <c r="K31" s="41"/>
      <c r="L31" s="115"/>
      <c r="M31" s="116"/>
      <c r="N31" s="117"/>
      <c r="O31" s="42"/>
      <c r="P31" s="118" t="str">
        <f>IF(L31="","",L31-H31)</f>
        <v/>
      </c>
      <c r="Q31" s="119"/>
      <c r="R31" s="120"/>
      <c r="S31" s="43">
        <v>50</v>
      </c>
      <c r="T31" s="44" t="str">
        <f>IF(L31="","",IF(S31=50,"",S31))</f>
        <v/>
      </c>
      <c r="U31" s="45">
        <v>50</v>
      </c>
      <c r="V31" s="46" t="s">
        <v>72</v>
      </c>
    </row>
    <row r="32" spans="1:22" ht="15" customHeight="1">
      <c r="A32" s="24"/>
      <c r="B32" s="2"/>
      <c r="C32" s="36">
        <v>6</v>
      </c>
      <c r="D32" s="37">
        <v>5087</v>
      </c>
      <c r="E32" s="38" t="s">
        <v>63</v>
      </c>
      <c r="F32" s="39" t="s">
        <v>64</v>
      </c>
      <c r="G32" s="40">
        <v>0.96</v>
      </c>
      <c r="H32" s="112"/>
      <c r="I32" s="113"/>
      <c r="J32" s="114"/>
      <c r="K32" s="41"/>
      <c r="L32" s="115"/>
      <c r="M32" s="116"/>
      <c r="N32" s="117"/>
      <c r="O32" s="42"/>
      <c r="P32" s="118" t="str">
        <f>IF(L32="","",L32-H32)</f>
        <v/>
      </c>
      <c r="Q32" s="119"/>
      <c r="R32" s="120"/>
      <c r="S32" s="43">
        <v>50</v>
      </c>
      <c r="T32" s="44" t="str">
        <f>IF(L32="","",IF(S32=50,"",S32))</f>
        <v/>
      </c>
      <c r="U32" s="45">
        <v>50</v>
      </c>
      <c r="V32" s="46" t="s">
        <v>72</v>
      </c>
    </row>
    <row r="33" spans="1:22" ht="15" customHeight="1">
      <c r="A33" s="24"/>
      <c r="B33" s="2"/>
      <c r="C33" s="47">
        <v>6</v>
      </c>
      <c r="D33" s="48">
        <v>5376</v>
      </c>
      <c r="E33" s="49" t="s">
        <v>70</v>
      </c>
      <c r="F33" s="50" t="s">
        <v>71</v>
      </c>
      <c r="G33" s="51">
        <v>0.96299999999999997</v>
      </c>
      <c r="H33" s="121"/>
      <c r="I33" s="122"/>
      <c r="J33" s="123"/>
      <c r="K33" s="52"/>
      <c r="L33" s="124"/>
      <c r="M33" s="125"/>
      <c r="N33" s="126"/>
      <c r="O33" s="53"/>
      <c r="P33" s="127" t="str">
        <f>IF(L33="","",L33-H33)</f>
        <v/>
      </c>
      <c r="Q33" s="128"/>
      <c r="R33" s="129"/>
      <c r="S33" s="54">
        <v>50</v>
      </c>
      <c r="T33" s="55" t="str">
        <f>IF(L33="","",IF(S33=50,"",S33))</f>
        <v/>
      </c>
      <c r="U33" s="56">
        <v>50</v>
      </c>
      <c r="V33" s="57" t="s">
        <v>72</v>
      </c>
    </row>
    <row r="34" spans="1:22" ht="15" customHeight="1">
      <c r="A34" s="24"/>
      <c r="B34" s="2"/>
      <c r="C34" s="3"/>
      <c r="D34" s="4"/>
      <c r="G34" s="72"/>
    </row>
    <row r="35" spans="1:22" ht="15" customHeight="1">
      <c r="A35" s="24"/>
      <c r="B35" s="2"/>
      <c r="C35" s="3"/>
      <c r="D35" s="4"/>
      <c r="G35" s="73"/>
    </row>
    <row r="36" spans="1:22" ht="18.75">
      <c r="B36" s="2"/>
      <c r="C36" s="3"/>
      <c r="D36" s="74" t="s">
        <v>40</v>
      </c>
      <c r="F36" s="75"/>
      <c r="G36" s="76"/>
    </row>
    <row r="37" spans="1:22">
      <c r="B37" s="2"/>
      <c r="C37" s="3"/>
      <c r="D37" s="4"/>
      <c r="G37" s="77"/>
      <c r="H37" s="60"/>
      <c r="I37" s="60"/>
      <c r="M37" s="60"/>
    </row>
    <row r="38" spans="1:22" ht="15" customHeight="1">
      <c r="A38" s="60"/>
      <c r="B38" s="2"/>
      <c r="C38" s="16" t="s">
        <v>41</v>
      </c>
      <c r="D38" s="17" t="s">
        <v>11</v>
      </c>
      <c r="E38" s="18" t="s">
        <v>12</v>
      </c>
      <c r="F38" s="18" t="s">
        <v>13</v>
      </c>
      <c r="G38" s="78" t="s">
        <v>9</v>
      </c>
      <c r="H38" s="102" t="s">
        <v>58</v>
      </c>
      <c r="I38" s="103"/>
      <c r="J38" s="102" t="s">
        <v>44</v>
      </c>
      <c r="K38" s="104"/>
      <c r="L38" s="103"/>
      <c r="M38" s="102" t="s">
        <v>59</v>
      </c>
      <c r="N38" s="103"/>
      <c r="O38" s="102" t="s">
        <v>46</v>
      </c>
      <c r="P38" s="103"/>
      <c r="Q38" s="105" t="s">
        <v>47</v>
      </c>
      <c r="R38" s="106"/>
      <c r="S38" s="60"/>
      <c r="T38" s="60"/>
      <c r="U38" s="60"/>
    </row>
    <row r="39" spans="1:22" ht="15" customHeight="1">
      <c r="A39" s="79"/>
      <c r="B39" s="2"/>
      <c r="C39" s="80">
        <v>1</v>
      </c>
      <c r="D39" s="26">
        <v>4610</v>
      </c>
      <c r="E39" s="81" t="s">
        <v>61</v>
      </c>
      <c r="F39" s="82" t="s">
        <v>62</v>
      </c>
      <c r="G39" s="83">
        <v>0.97099999999999997</v>
      </c>
      <c r="H39" s="107">
        <v>1</v>
      </c>
      <c r="I39" s="108"/>
      <c r="J39" s="107">
        <v>1</v>
      </c>
      <c r="K39" s="109"/>
      <c r="L39" s="108"/>
      <c r="M39" s="107">
        <v>1</v>
      </c>
      <c r="N39" s="108"/>
      <c r="O39" s="107"/>
      <c r="P39" s="108"/>
      <c r="Q39" s="110">
        <f>SUM(H39:P39)</f>
        <v>3</v>
      </c>
      <c r="R39" s="111"/>
      <c r="S39" s="60"/>
      <c r="T39" s="60"/>
      <c r="U39" s="60"/>
    </row>
    <row r="40" spans="1:22" ht="15" customHeight="1">
      <c r="A40" s="79"/>
      <c r="B40" s="2"/>
      <c r="C40" s="84">
        <v>2</v>
      </c>
      <c r="D40" s="37">
        <v>5087</v>
      </c>
      <c r="E40" s="85" t="s">
        <v>63</v>
      </c>
      <c r="F40" s="86" t="s">
        <v>64</v>
      </c>
      <c r="G40" s="87">
        <v>0.96</v>
      </c>
      <c r="H40" s="92">
        <v>2</v>
      </c>
      <c r="I40" s="93"/>
      <c r="J40" s="92">
        <v>6</v>
      </c>
      <c r="K40" s="94"/>
      <c r="L40" s="93"/>
      <c r="M40" s="92">
        <v>6</v>
      </c>
      <c r="N40" s="93"/>
      <c r="O40" s="92"/>
      <c r="P40" s="93"/>
      <c r="Q40" s="95">
        <f>SUM(H40:P40)</f>
        <v>14</v>
      </c>
      <c r="R40" s="96"/>
      <c r="S40" s="60"/>
      <c r="T40" s="60"/>
      <c r="U40" s="60"/>
    </row>
    <row r="41" spans="1:22" ht="15" customHeight="1">
      <c r="A41" s="79"/>
      <c r="B41" s="2"/>
      <c r="C41" s="84">
        <v>3</v>
      </c>
      <c r="D41" s="37">
        <v>5376</v>
      </c>
      <c r="E41" s="85" t="s">
        <v>70</v>
      </c>
      <c r="F41" s="86" t="s">
        <v>71</v>
      </c>
      <c r="G41" s="87">
        <v>0.96299999999999997</v>
      </c>
      <c r="H41" s="92">
        <v>6</v>
      </c>
      <c r="I41" s="93"/>
      <c r="J41" s="92">
        <v>6</v>
      </c>
      <c r="K41" s="94"/>
      <c r="L41" s="93"/>
      <c r="M41" s="92">
        <v>6</v>
      </c>
      <c r="N41" s="93"/>
      <c r="O41" s="92"/>
      <c r="P41" s="93"/>
      <c r="Q41" s="95">
        <f>SUM(H41:P41)</f>
        <v>18</v>
      </c>
      <c r="R41" s="96"/>
      <c r="S41" s="60"/>
      <c r="T41" s="60"/>
      <c r="U41" s="60"/>
    </row>
    <row r="42" spans="1:22" ht="15" customHeight="1">
      <c r="A42" s="79"/>
      <c r="B42" s="2"/>
      <c r="C42" s="84">
        <v>4</v>
      </c>
      <c r="D42" s="37">
        <v>6627</v>
      </c>
      <c r="E42" s="85" t="s">
        <v>65</v>
      </c>
      <c r="F42" s="86" t="s">
        <v>66</v>
      </c>
      <c r="G42" s="87">
        <v>0.73799999999999999</v>
      </c>
      <c r="H42" s="92">
        <v>6</v>
      </c>
      <c r="I42" s="93"/>
      <c r="J42" s="92">
        <v>6</v>
      </c>
      <c r="K42" s="94"/>
      <c r="L42" s="93"/>
      <c r="M42" s="92">
        <v>6</v>
      </c>
      <c r="N42" s="93"/>
      <c r="O42" s="92"/>
      <c r="P42" s="93"/>
      <c r="Q42" s="95">
        <f>SUM(H42:P42)</f>
        <v>18</v>
      </c>
      <c r="R42" s="96"/>
      <c r="S42" s="60"/>
      <c r="T42" s="60"/>
      <c r="U42" s="60"/>
    </row>
    <row r="43" spans="1:22" ht="15" customHeight="1">
      <c r="A43" s="79"/>
      <c r="B43" s="2"/>
      <c r="C43" s="88">
        <v>5</v>
      </c>
      <c r="D43" s="48">
        <v>57</v>
      </c>
      <c r="E43" s="89" t="s">
        <v>68</v>
      </c>
      <c r="F43" s="90" t="s">
        <v>69</v>
      </c>
      <c r="G43" s="91">
        <v>0.85799999999999998</v>
      </c>
      <c r="H43" s="97">
        <v>6</v>
      </c>
      <c r="I43" s="98"/>
      <c r="J43" s="97">
        <v>6</v>
      </c>
      <c r="K43" s="99"/>
      <c r="L43" s="98"/>
      <c r="M43" s="97">
        <v>6</v>
      </c>
      <c r="N43" s="98"/>
      <c r="O43" s="97"/>
      <c r="P43" s="98"/>
      <c r="Q43" s="100">
        <f>SUM(H43:P43)</f>
        <v>18</v>
      </c>
      <c r="R43" s="101"/>
      <c r="S43" s="60"/>
      <c r="T43" s="60"/>
      <c r="U43" s="60"/>
    </row>
    <row r="44" spans="1:22" ht="15" customHeight="1">
      <c r="B44" s="2"/>
      <c r="C44" s="3"/>
      <c r="D44" s="4"/>
      <c r="G44" s="76"/>
    </row>
    <row r="45" spans="1:22">
      <c r="B45" s="2"/>
      <c r="C45" s="3"/>
    </row>
    <row r="46" spans="1:22">
      <c r="L46" s="60"/>
    </row>
  </sheetData>
  <mergeCells count="85">
    <mergeCell ref="R2:V2"/>
    <mergeCell ref="H8:J8"/>
    <mergeCell ref="L8:N8"/>
    <mergeCell ref="P8:R8"/>
    <mergeCell ref="H9:J9"/>
    <mergeCell ref="L9:N9"/>
    <mergeCell ref="P9:R9"/>
    <mergeCell ref="H10:J10"/>
    <mergeCell ref="L10:N10"/>
    <mergeCell ref="P10:R10"/>
    <mergeCell ref="H11:J11"/>
    <mergeCell ref="L11:N11"/>
    <mergeCell ref="P11:R11"/>
    <mergeCell ref="H12:J12"/>
    <mergeCell ref="L12:N12"/>
    <mergeCell ref="P12:R12"/>
    <mergeCell ref="H13:J13"/>
    <mergeCell ref="L13:N13"/>
    <mergeCell ref="P13:R13"/>
    <mergeCell ref="H18:J18"/>
    <mergeCell ref="L18:N18"/>
    <mergeCell ref="P18:R18"/>
    <mergeCell ref="H19:J19"/>
    <mergeCell ref="L19:N19"/>
    <mergeCell ref="P19:R19"/>
    <mergeCell ref="H20:J20"/>
    <mergeCell ref="L20:N20"/>
    <mergeCell ref="P20:R20"/>
    <mergeCell ref="H21:J21"/>
    <mergeCell ref="L21:N21"/>
    <mergeCell ref="P21:R21"/>
    <mergeCell ref="H22:J22"/>
    <mergeCell ref="L22:N22"/>
    <mergeCell ref="P22:R22"/>
    <mergeCell ref="H23:J23"/>
    <mergeCell ref="L23:N23"/>
    <mergeCell ref="P23:R23"/>
    <mergeCell ref="H28:J28"/>
    <mergeCell ref="L28:N28"/>
    <mergeCell ref="P28:R28"/>
    <mergeCell ref="H29:J29"/>
    <mergeCell ref="L29:N29"/>
    <mergeCell ref="P29:R29"/>
    <mergeCell ref="H30:J30"/>
    <mergeCell ref="L30:N30"/>
    <mergeCell ref="P30:R30"/>
    <mergeCell ref="H31:J31"/>
    <mergeCell ref="L31:N31"/>
    <mergeCell ref="P31:R31"/>
    <mergeCell ref="H32:J32"/>
    <mergeCell ref="L32:N32"/>
    <mergeCell ref="P32:R32"/>
    <mergeCell ref="H33:J33"/>
    <mergeCell ref="L33:N33"/>
    <mergeCell ref="P33:R33"/>
    <mergeCell ref="H39:I39"/>
    <mergeCell ref="J39:L39"/>
    <mergeCell ref="M39:N39"/>
    <mergeCell ref="O39:P39"/>
    <mergeCell ref="Q39:R39"/>
    <mergeCell ref="H38:I38"/>
    <mergeCell ref="J38:L38"/>
    <mergeCell ref="M38:N38"/>
    <mergeCell ref="O38:P38"/>
    <mergeCell ref="Q38:R38"/>
    <mergeCell ref="H41:I41"/>
    <mergeCell ref="J41:L41"/>
    <mergeCell ref="M41:N41"/>
    <mergeCell ref="O41:P41"/>
    <mergeCell ref="Q41:R41"/>
    <mergeCell ref="H40:I40"/>
    <mergeCell ref="J40:L40"/>
    <mergeCell ref="M40:N40"/>
    <mergeCell ref="O40:P40"/>
    <mergeCell ref="Q40:R40"/>
    <mergeCell ref="H43:I43"/>
    <mergeCell ref="J43:L43"/>
    <mergeCell ref="M43:N43"/>
    <mergeCell ref="O43:P43"/>
    <mergeCell ref="Q43:R43"/>
    <mergeCell ref="H42:I42"/>
    <mergeCell ref="J42:L42"/>
    <mergeCell ref="M42:N42"/>
    <mergeCell ref="O42:P42"/>
    <mergeCell ref="Q42:R42"/>
  </mergeCells>
  <phoneticPr fontId="2"/>
  <pageMargins left="0" right="0" top="0.78740157480314965" bottom="0.78740157480314965" header="0.51181102362204722" footer="0.51181102362204722"/>
  <pageSetup paperSize="9" scale="88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V54"/>
  <sheetViews>
    <sheetView tabSelected="1" zoomScale="83" workbookViewId="0">
      <selection activeCell="F52" sqref="F52"/>
    </sheetView>
  </sheetViews>
  <sheetFormatPr defaultRowHeight="13.5"/>
  <cols>
    <col min="1" max="1" width="4.875" style="1" customWidth="1"/>
    <col min="2" max="2" width="3.625" style="1" customWidth="1"/>
    <col min="3" max="3" width="4.75" style="1" customWidth="1"/>
    <col min="4" max="4" width="7.625" style="1" customWidth="1"/>
    <col min="5" max="5" width="20.5" style="1" customWidth="1"/>
    <col min="6" max="6" width="13.5" style="1" customWidth="1"/>
    <col min="7" max="7" width="10.875" style="1" customWidth="1"/>
    <col min="8" max="10" width="3.625" style="1" customWidth="1"/>
    <col min="11" max="11" width="19.125" style="1" hidden="1" customWidth="1"/>
    <col min="12" max="14" width="3.625" style="1" customWidth="1"/>
    <col min="15" max="15" width="7.125" style="1" customWidth="1"/>
    <col min="16" max="16" width="0.125" style="1" customWidth="1"/>
    <col min="17" max="18" width="5.125" style="1" customWidth="1"/>
    <col min="19" max="19" width="3.75" style="1" hidden="1" customWidth="1"/>
    <col min="20" max="20" width="9.625" style="1" customWidth="1"/>
    <col min="21" max="21" width="9.625" style="1" hidden="1" customWidth="1"/>
    <col min="22" max="22" width="6.375" style="2" customWidth="1"/>
    <col min="23" max="23" width="2.625" style="1" customWidth="1"/>
    <col min="24" max="24" width="4.5" style="1" customWidth="1"/>
    <col min="25" max="16384" width="9" style="1"/>
  </cols>
  <sheetData>
    <row r="1" spans="1:22" ht="10.5" customHeight="1">
      <c r="B1" s="2"/>
      <c r="C1" s="3"/>
      <c r="D1" s="4"/>
    </row>
    <row r="2" spans="1:22" ht="19.5" customHeight="1">
      <c r="B2" s="2"/>
      <c r="C2" s="3"/>
      <c r="D2" s="4"/>
      <c r="E2" s="5" t="s">
        <v>0</v>
      </c>
      <c r="R2" s="142" t="s">
        <v>48</v>
      </c>
      <c r="S2" s="142"/>
      <c r="T2" s="142"/>
      <c r="U2" s="142"/>
      <c r="V2" s="142"/>
    </row>
    <row r="3" spans="1:22" ht="13.5" customHeight="1">
      <c r="B3" s="2"/>
      <c r="C3" s="3"/>
      <c r="D3" s="4"/>
    </row>
    <row r="4" spans="1:22" ht="18">
      <c r="B4" s="2"/>
      <c r="C4" s="6" t="s">
        <v>49</v>
      </c>
    </row>
    <row r="5" spans="1:22" ht="9.75" customHeight="1">
      <c r="B5" s="2"/>
      <c r="C5" s="3"/>
      <c r="D5" s="4"/>
    </row>
    <row r="6" spans="1:22" ht="15">
      <c r="B6" s="2"/>
      <c r="C6" s="7" t="s">
        <v>3</v>
      </c>
    </row>
    <row r="7" spans="1:22" ht="15" customHeight="1">
      <c r="B7" s="2"/>
      <c r="C7" s="3"/>
      <c r="D7" s="4"/>
      <c r="E7" s="8"/>
      <c r="F7" s="8"/>
      <c r="G7" s="9"/>
      <c r="H7" s="10" t="s">
        <v>4</v>
      </c>
      <c r="I7" s="10"/>
      <c r="J7" s="11"/>
      <c r="K7" s="10"/>
      <c r="L7" s="12" t="s">
        <v>5</v>
      </c>
      <c r="M7" s="10"/>
      <c r="N7" s="11"/>
      <c r="O7" s="13"/>
      <c r="P7" s="14" t="s">
        <v>6</v>
      </c>
      <c r="Q7" s="10"/>
      <c r="R7" s="11"/>
      <c r="S7" s="10" t="s">
        <v>7</v>
      </c>
      <c r="T7" s="10" t="s">
        <v>8</v>
      </c>
      <c r="U7" s="13"/>
      <c r="V7" s="15"/>
    </row>
    <row r="8" spans="1:22" ht="15" customHeight="1">
      <c r="B8" s="2"/>
      <c r="C8" s="16" t="s">
        <v>10</v>
      </c>
      <c r="D8" s="17" t="s">
        <v>11</v>
      </c>
      <c r="E8" s="18" t="s">
        <v>12</v>
      </c>
      <c r="F8" s="18" t="s">
        <v>13</v>
      </c>
      <c r="G8" s="19" t="s">
        <v>9</v>
      </c>
      <c r="H8" s="130" t="s">
        <v>14</v>
      </c>
      <c r="I8" s="131"/>
      <c r="J8" s="132"/>
      <c r="K8" s="20" t="s">
        <v>15</v>
      </c>
      <c r="L8" s="130" t="s">
        <v>16</v>
      </c>
      <c r="M8" s="131"/>
      <c r="N8" s="132"/>
      <c r="O8" s="21" t="s">
        <v>17</v>
      </c>
      <c r="P8" s="130" t="s">
        <v>16</v>
      </c>
      <c r="Q8" s="131"/>
      <c r="R8" s="132"/>
      <c r="S8" s="21"/>
      <c r="T8" s="22" t="s">
        <v>18</v>
      </c>
      <c r="U8" s="23" t="s">
        <v>10</v>
      </c>
      <c r="V8" s="15" t="s">
        <v>39</v>
      </c>
    </row>
    <row r="9" spans="1:22" ht="15" customHeight="1">
      <c r="A9" s="24"/>
      <c r="B9" s="2"/>
      <c r="C9" s="25">
        <v>1</v>
      </c>
      <c r="D9" s="26">
        <v>5030</v>
      </c>
      <c r="E9" s="27" t="s">
        <v>50</v>
      </c>
      <c r="F9" s="28" t="s">
        <v>51</v>
      </c>
      <c r="G9" s="29">
        <v>1.0165999999999999</v>
      </c>
      <c r="H9" s="133">
        <v>0.43055555555555558</v>
      </c>
      <c r="I9" s="134"/>
      <c r="J9" s="135"/>
      <c r="K9" s="30"/>
      <c r="L9" s="136">
        <v>0.55355324074074075</v>
      </c>
      <c r="M9" s="137"/>
      <c r="N9" s="138"/>
      <c r="O9" s="31"/>
      <c r="P9" s="139">
        <f t="shared" ref="P9:P15" si="0">IF(L9="","",L9-H9)</f>
        <v>0.12299768518518517</v>
      </c>
      <c r="Q9" s="140"/>
      <c r="R9" s="141"/>
      <c r="S9" s="32">
        <v>0.12503944675925924</v>
      </c>
      <c r="T9" s="33">
        <f t="shared" ref="T9:T15" si="1">IF(L9="","",IF(S9=50,"",S9))</f>
        <v>0.12503944675925924</v>
      </c>
      <c r="U9" s="34"/>
      <c r="V9" s="35"/>
    </row>
    <row r="10" spans="1:22" ht="15" customHeight="1">
      <c r="A10" s="24"/>
      <c r="B10" s="2"/>
      <c r="C10" s="36">
        <v>2</v>
      </c>
      <c r="D10" s="37">
        <v>5644</v>
      </c>
      <c r="E10" s="38" t="s">
        <v>20</v>
      </c>
      <c r="F10" s="39" t="s">
        <v>21</v>
      </c>
      <c r="G10" s="40">
        <v>1.0205</v>
      </c>
      <c r="H10" s="112">
        <v>0.43055555555555558</v>
      </c>
      <c r="I10" s="113"/>
      <c r="J10" s="114"/>
      <c r="K10" s="41"/>
      <c r="L10" s="115">
        <v>0.55710648148148145</v>
      </c>
      <c r="M10" s="116"/>
      <c r="N10" s="117"/>
      <c r="O10" s="42"/>
      <c r="P10" s="118">
        <f t="shared" si="0"/>
        <v>0.12655092592592587</v>
      </c>
      <c r="Q10" s="119"/>
      <c r="R10" s="120"/>
      <c r="S10" s="43">
        <v>0.12914521990740735</v>
      </c>
      <c r="T10" s="44">
        <f t="shared" si="1"/>
        <v>0.12914521990740735</v>
      </c>
      <c r="U10" s="45"/>
      <c r="V10" s="46"/>
    </row>
    <row r="11" spans="1:22" ht="15" customHeight="1">
      <c r="A11" s="24"/>
      <c r="B11" s="2"/>
      <c r="C11" s="36">
        <v>3</v>
      </c>
      <c r="D11" s="37">
        <v>5174</v>
      </c>
      <c r="E11" s="38" t="s">
        <v>52</v>
      </c>
      <c r="F11" s="39" t="s">
        <v>53</v>
      </c>
      <c r="G11" s="40">
        <v>1.0309999999999999</v>
      </c>
      <c r="H11" s="112">
        <v>0.43055555555555558</v>
      </c>
      <c r="I11" s="113"/>
      <c r="J11" s="114"/>
      <c r="K11" s="41"/>
      <c r="L11" s="115">
        <v>0.55811342592592594</v>
      </c>
      <c r="M11" s="116"/>
      <c r="N11" s="117"/>
      <c r="O11" s="42"/>
      <c r="P11" s="118">
        <f t="shared" si="0"/>
        <v>0.12755787037037036</v>
      </c>
      <c r="Q11" s="119"/>
      <c r="R11" s="120"/>
      <c r="S11" s="43">
        <v>0.13151216435185184</v>
      </c>
      <c r="T11" s="44">
        <f t="shared" si="1"/>
        <v>0.13151216435185184</v>
      </c>
      <c r="U11" s="45"/>
      <c r="V11" s="46"/>
    </row>
    <row r="12" spans="1:22" ht="15" customHeight="1">
      <c r="A12" s="24"/>
      <c r="B12" s="2"/>
      <c r="C12" s="36">
        <v>4</v>
      </c>
      <c r="D12" s="37">
        <v>372</v>
      </c>
      <c r="E12" s="38" t="s">
        <v>26</v>
      </c>
      <c r="F12" s="39" t="s">
        <v>27</v>
      </c>
      <c r="G12" s="40">
        <v>0.95779999999999998</v>
      </c>
      <c r="H12" s="112">
        <v>0.43055555555555558</v>
      </c>
      <c r="I12" s="113"/>
      <c r="J12" s="114"/>
      <c r="K12" s="41"/>
      <c r="L12" s="115">
        <v>0.57179398148148153</v>
      </c>
      <c r="M12" s="116"/>
      <c r="N12" s="117"/>
      <c r="O12" s="42"/>
      <c r="P12" s="118">
        <f t="shared" si="0"/>
        <v>0.14123842592592595</v>
      </c>
      <c r="Q12" s="119"/>
      <c r="R12" s="120"/>
      <c r="S12" s="43">
        <v>0.13527816435185186</v>
      </c>
      <c r="T12" s="44">
        <f t="shared" si="1"/>
        <v>0.13527816435185186</v>
      </c>
      <c r="U12" s="45"/>
      <c r="V12" s="46"/>
    </row>
    <row r="13" spans="1:22" ht="15" customHeight="1">
      <c r="A13" s="24"/>
      <c r="B13" s="2"/>
      <c r="C13" s="36">
        <v>5</v>
      </c>
      <c r="D13" s="37">
        <v>5910</v>
      </c>
      <c r="E13" s="38" t="s">
        <v>24</v>
      </c>
      <c r="F13" s="39" t="s">
        <v>25</v>
      </c>
      <c r="G13" s="40">
        <v>1.0525</v>
      </c>
      <c r="H13" s="112">
        <v>0.43055555555555558</v>
      </c>
      <c r="I13" s="113"/>
      <c r="J13" s="114"/>
      <c r="K13" s="41"/>
      <c r="L13" s="115">
        <v>0.56087962962962956</v>
      </c>
      <c r="M13" s="116"/>
      <c r="N13" s="117"/>
      <c r="O13" s="42"/>
      <c r="P13" s="118">
        <f t="shared" si="0"/>
        <v>0.13032407407407398</v>
      </c>
      <c r="Q13" s="119"/>
      <c r="R13" s="120"/>
      <c r="S13" s="43">
        <v>0.13716608796296287</v>
      </c>
      <c r="T13" s="44">
        <f t="shared" si="1"/>
        <v>0.13716608796296287</v>
      </c>
      <c r="U13" s="45"/>
      <c r="V13" s="46"/>
    </row>
    <row r="14" spans="1:22" ht="15" customHeight="1">
      <c r="A14" s="24"/>
      <c r="B14" s="2"/>
      <c r="C14" s="36">
        <v>6</v>
      </c>
      <c r="D14" s="37">
        <v>5380</v>
      </c>
      <c r="E14" s="38" t="s">
        <v>28</v>
      </c>
      <c r="F14" s="39" t="s">
        <v>29</v>
      </c>
      <c r="G14" s="40">
        <v>1.0219</v>
      </c>
      <c r="H14" s="112">
        <v>0.43055555555555558</v>
      </c>
      <c r="I14" s="113"/>
      <c r="J14" s="114"/>
      <c r="K14" s="41"/>
      <c r="L14" s="115">
        <v>0.5687268518518519</v>
      </c>
      <c r="M14" s="116"/>
      <c r="N14" s="117"/>
      <c r="O14" s="42"/>
      <c r="P14" s="118">
        <f t="shared" si="0"/>
        <v>0.13817129629629632</v>
      </c>
      <c r="Q14" s="119"/>
      <c r="R14" s="120"/>
      <c r="S14" s="43">
        <v>0.14119724768518521</v>
      </c>
      <c r="T14" s="44">
        <f t="shared" si="1"/>
        <v>0.14119724768518521</v>
      </c>
      <c r="U14" s="45"/>
      <c r="V14" s="46"/>
    </row>
    <row r="15" spans="1:22" ht="15" customHeight="1">
      <c r="A15" s="24"/>
      <c r="B15" s="2"/>
      <c r="C15" s="47">
        <v>7</v>
      </c>
      <c r="D15" s="48">
        <v>6222</v>
      </c>
      <c r="E15" s="49" t="s">
        <v>30</v>
      </c>
      <c r="F15" s="50" t="s">
        <v>74</v>
      </c>
      <c r="G15" s="51">
        <v>1.0441</v>
      </c>
      <c r="H15" s="121">
        <v>0.43055555555555558</v>
      </c>
      <c r="I15" s="122"/>
      <c r="J15" s="123"/>
      <c r="K15" s="52"/>
      <c r="L15" s="124">
        <v>0.57846064814814813</v>
      </c>
      <c r="M15" s="125"/>
      <c r="N15" s="126"/>
      <c r="O15" s="53"/>
      <c r="P15" s="127">
        <f t="shared" si="0"/>
        <v>0.14790509259259255</v>
      </c>
      <c r="Q15" s="128"/>
      <c r="R15" s="129"/>
      <c r="S15" s="54">
        <v>0.15442770717592588</v>
      </c>
      <c r="T15" s="55">
        <f t="shared" si="1"/>
        <v>0.15442770717592588</v>
      </c>
      <c r="U15" s="56"/>
      <c r="V15" s="57"/>
    </row>
    <row r="16" spans="1:22" ht="15" customHeight="1">
      <c r="A16" s="24"/>
      <c r="B16" s="2"/>
      <c r="C16" s="58"/>
      <c r="D16" s="59"/>
      <c r="E16" s="60"/>
      <c r="F16" s="60"/>
      <c r="G16" s="61"/>
      <c r="H16" s="62"/>
      <c r="I16" s="62"/>
      <c r="J16" s="62"/>
      <c r="K16" s="63"/>
      <c r="L16" s="64"/>
      <c r="M16" s="64"/>
      <c r="N16" s="64"/>
      <c r="O16" s="65"/>
      <c r="P16" s="66"/>
      <c r="Q16" s="66"/>
      <c r="R16" s="66"/>
      <c r="S16" s="67"/>
      <c r="T16" s="68"/>
      <c r="U16" s="69"/>
      <c r="V16" s="70"/>
    </row>
    <row r="17" spans="1:22" ht="15" customHeight="1">
      <c r="A17" s="24"/>
      <c r="B17" s="2"/>
      <c r="C17" s="58"/>
      <c r="D17" s="59"/>
      <c r="E17" s="60"/>
      <c r="F17" s="60"/>
      <c r="G17" s="61"/>
      <c r="H17" s="62"/>
      <c r="I17" s="62"/>
      <c r="J17" s="62"/>
      <c r="K17" s="63"/>
      <c r="L17" s="64"/>
      <c r="M17" s="64"/>
      <c r="N17" s="64"/>
      <c r="O17" s="65"/>
      <c r="P17" s="66"/>
      <c r="Q17" s="66"/>
      <c r="R17" s="66"/>
      <c r="S17" s="67"/>
      <c r="T17" s="68"/>
      <c r="U17" s="69"/>
      <c r="V17" s="70"/>
    </row>
    <row r="18" spans="1:22" ht="15">
      <c r="B18" s="2"/>
      <c r="C18" s="71" t="s">
        <v>54</v>
      </c>
    </row>
    <row r="19" spans="1:22" ht="15" customHeight="1">
      <c r="B19" s="2"/>
      <c r="C19" s="3"/>
      <c r="D19" s="4"/>
      <c r="E19" s="8"/>
      <c r="F19" s="8"/>
      <c r="G19" s="9"/>
      <c r="H19" s="10" t="s">
        <v>4</v>
      </c>
      <c r="I19" s="10"/>
      <c r="J19" s="11"/>
      <c r="K19" s="10"/>
      <c r="L19" s="12" t="s">
        <v>5</v>
      </c>
      <c r="M19" s="10"/>
      <c r="N19" s="11"/>
      <c r="O19" s="13"/>
      <c r="P19" s="14" t="s">
        <v>6</v>
      </c>
      <c r="Q19" s="10"/>
      <c r="R19" s="11"/>
      <c r="S19" s="10" t="s">
        <v>7</v>
      </c>
      <c r="T19" s="10" t="s">
        <v>8</v>
      </c>
      <c r="U19" s="13"/>
      <c r="V19" s="15"/>
    </row>
    <row r="20" spans="1:22" ht="15" customHeight="1">
      <c r="B20" s="2"/>
      <c r="C20" s="16" t="s">
        <v>10</v>
      </c>
      <c r="D20" s="17" t="s">
        <v>11</v>
      </c>
      <c r="E20" s="18" t="s">
        <v>12</v>
      </c>
      <c r="F20" s="18" t="s">
        <v>13</v>
      </c>
      <c r="G20" s="19" t="s">
        <v>9</v>
      </c>
      <c r="H20" s="130" t="s">
        <v>14</v>
      </c>
      <c r="I20" s="131"/>
      <c r="J20" s="132"/>
      <c r="K20" s="20" t="s">
        <v>15</v>
      </c>
      <c r="L20" s="130" t="s">
        <v>16</v>
      </c>
      <c r="M20" s="131"/>
      <c r="N20" s="132"/>
      <c r="O20" s="21" t="s">
        <v>55</v>
      </c>
      <c r="P20" s="130" t="s">
        <v>16</v>
      </c>
      <c r="Q20" s="131"/>
      <c r="R20" s="132"/>
      <c r="S20" s="21"/>
      <c r="T20" s="22" t="s">
        <v>18</v>
      </c>
      <c r="U20" s="23" t="s">
        <v>10</v>
      </c>
      <c r="V20" s="15" t="s">
        <v>56</v>
      </c>
    </row>
    <row r="21" spans="1:22" ht="15" customHeight="1">
      <c r="A21" s="24"/>
      <c r="B21" s="2"/>
      <c r="C21" s="25">
        <v>1</v>
      </c>
      <c r="D21" s="26">
        <v>5910</v>
      </c>
      <c r="E21" s="27" t="s">
        <v>24</v>
      </c>
      <c r="F21" s="28" t="s">
        <v>25</v>
      </c>
      <c r="G21" s="29">
        <v>1.0525</v>
      </c>
      <c r="H21" s="133">
        <v>0.35416666666666669</v>
      </c>
      <c r="I21" s="134"/>
      <c r="J21" s="135"/>
      <c r="K21" s="30"/>
      <c r="L21" s="136">
        <v>0.40438657407407402</v>
      </c>
      <c r="M21" s="137"/>
      <c r="N21" s="138"/>
      <c r="O21" s="31"/>
      <c r="P21" s="139">
        <f t="shared" ref="P21:P27" si="2">IF(L21="","",L21-H21)</f>
        <v>5.0219907407407338E-2</v>
      </c>
      <c r="Q21" s="140"/>
      <c r="R21" s="141"/>
      <c r="S21" s="32">
        <v>5.2856452546296222E-2</v>
      </c>
      <c r="T21" s="33">
        <f t="shared" ref="T21:T27" si="3">IF(L21="","",IF(S21=50,"",S21))</f>
        <v>5.2856452546296222E-2</v>
      </c>
      <c r="U21" s="34"/>
      <c r="V21" s="35"/>
    </row>
    <row r="22" spans="1:22" ht="15" customHeight="1">
      <c r="A22" s="24"/>
      <c r="B22" s="2"/>
      <c r="C22" s="36">
        <v>2</v>
      </c>
      <c r="D22" s="37">
        <v>5030</v>
      </c>
      <c r="E22" s="38" t="s">
        <v>50</v>
      </c>
      <c r="F22" s="39" t="s">
        <v>51</v>
      </c>
      <c r="G22" s="40">
        <v>1.0165999999999999</v>
      </c>
      <c r="H22" s="112">
        <v>0.35416666666666669</v>
      </c>
      <c r="I22" s="113"/>
      <c r="J22" s="114"/>
      <c r="K22" s="41"/>
      <c r="L22" s="115">
        <v>0.40652777777777777</v>
      </c>
      <c r="M22" s="116"/>
      <c r="N22" s="117"/>
      <c r="O22" s="42"/>
      <c r="P22" s="118">
        <f t="shared" si="2"/>
        <v>5.2361111111111081E-2</v>
      </c>
      <c r="Q22" s="119"/>
      <c r="R22" s="120"/>
      <c r="S22" s="43">
        <v>5.3230305555555524E-2</v>
      </c>
      <c r="T22" s="44">
        <f t="shared" si="3"/>
        <v>5.3230305555555524E-2</v>
      </c>
      <c r="U22" s="45"/>
      <c r="V22" s="46"/>
    </row>
    <row r="23" spans="1:22" ht="15" customHeight="1">
      <c r="A23" s="24"/>
      <c r="B23" s="2"/>
      <c r="C23" s="36">
        <v>3</v>
      </c>
      <c r="D23" s="37">
        <v>5174</v>
      </c>
      <c r="E23" s="38" t="s">
        <v>52</v>
      </c>
      <c r="F23" s="39" t="s">
        <v>53</v>
      </c>
      <c r="G23" s="40">
        <v>1.0309999999999999</v>
      </c>
      <c r="H23" s="112">
        <v>0.35416666666666669</v>
      </c>
      <c r="I23" s="113"/>
      <c r="J23" s="114"/>
      <c r="K23" s="41"/>
      <c r="L23" s="115">
        <v>0.4070833333333333</v>
      </c>
      <c r="M23" s="116"/>
      <c r="N23" s="117"/>
      <c r="O23" s="42"/>
      <c r="P23" s="118">
        <f t="shared" si="2"/>
        <v>5.2916666666666612E-2</v>
      </c>
      <c r="Q23" s="119"/>
      <c r="R23" s="120"/>
      <c r="S23" s="43">
        <v>5.455708333333327E-2</v>
      </c>
      <c r="T23" s="44">
        <f t="shared" si="3"/>
        <v>5.455708333333327E-2</v>
      </c>
      <c r="U23" s="45"/>
      <c r="V23" s="46"/>
    </row>
    <row r="24" spans="1:22" ht="15" customHeight="1">
      <c r="A24" s="24"/>
      <c r="B24" s="2"/>
      <c r="C24" s="36">
        <v>4</v>
      </c>
      <c r="D24" s="37">
        <v>372</v>
      </c>
      <c r="E24" s="38" t="s">
        <v>26</v>
      </c>
      <c r="F24" s="39" t="s">
        <v>27</v>
      </c>
      <c r="G24" s="40">
        <v>0.95779999999999998</v>
      </c>
      <c r="H24" s="112">
        <v>0.35416666666666669</v>
      </c>
      <c r="I24" s="113"/>
      <c r="J24" s="114"/>
      <c r="K24" s="41"/>
      <c r="L24" s="115">
        <v>0.41158564814814813</v>
      </c>
      <c r="M24" s="116"/>
      <c r="N24" s="117"/>
      <c r="O24" s="42"/>
      <c r="P24" s="118">
        <f t="shared" si="2"/>
        <v>5.7418981481481446E-2</v>
      </c>
      <c r="Q24" s="119"/>
      <c r="R24" s="120"/>
      <c r="S24" s="43">
        <v>5.4995900462962925E-2</v>
      </c>
      <c r="T24" s="44">
        <f t="shared" si="3"/>
        <v>5.4995900462962925E-2</v>
      </c>
      <c r="U24" s="45"/>
      <c r="V24" s="46"/>
    </row>
    <row r="25" spans="1:22" ht="15" customHeight="1">
      <c r="A25" s="24"/>
      <c r="B25" s="2"/>
      <c r="C25" s="36">
        <v>5</v>
      </c>
      <c r="D25" s="37">
        <v>5380</v>
      </c>
      <c r="E25" s="38" t="s">
        <v>28</v>
      </c>
      <c r="F25" s="39" t="s">
        <v>29</v>
      </c>
      <c r="G25" s="40">
        <v>1.0219</v>
      </c>
      <c r="H25" s="112">
        <v>0.35416666666666669</v>
      </c>
      <c r="I25" s="113"/>
      <c r="J25" s="114"/>
      <c r="K25" s="41"/>
      <c r="L25" s="115">
        <v>0.41002314814814816</v>
      </c>
      <c r="M25" s="116"/>
      <c r="N25" s="117"/>
      <c r="O25" s="42"/>
      <c r="P25" s="118">
        <f t="shared" si="2"/>
        <v>5.5856481481481479E-2</v>
      </c>
      <c r="Q25" s="119"/>
      <c r="R25" s="120"/>
      <c r="S25" s="43">
        <v>5.7079738425925924E-2</v>
      </c>
      <c r="T25" s="44">
        <f t="shared" si="3"/>
        <v>5.7079738425925924E-2</v>
      </c>
      <c r="U25" s="45"/>
      <c r="V25" s="46"/>
    </row>
    <row r="26" spans="1:22" ht="15" customHeight="1">
      <c r="A26" s="24"/>
      <c r="B26" s="2"/>
      <c r="C26" s="36">
        <v>6</v>
      </c>
      <c r="D26" s="37">
        <v>5644</v>
      </c>
      <c r="E26" s="38" t="s">
        <v>20</v>
      </c>
      <c r="F26" s="39" t="s">
        <v>21</v>
      </c>
      <c r="G26" s="40">
        <v>1.0205</v>
      </c>
      <c r="H26" s="112">
        <v>0.35416666666666669</v>
      </c>
      <c r="I26" s="113"/>
      <c r="J26" s="114"/>
      <c r="K26" s="41"/>
      <c r="L26" s="115">
        <v>0.41155092592592596</v>
      </c>
      <c r="M26" s="116"/>
      <c r="N26" s="117"/>
      <c r="O26" s="42"/>
      <c r="P26" s="118">
        <f t="shared" si="2"/>
        <v>5.7384259259259274E-2</v>
      </c>
      <c r="Q26" s="119"/>
      <c r="R26" s="120"/>
      <c r="S26" s="43">
        <v>5.8560636574074086E-2</v>
      </c>
      <c r="T26" s="44">
        <f t="shared" si="3"/>
        <v>5.8560636574074086E-2</v>
      </c>
      <c r="U26" s="45"/>
      <c r="V26" s="46"/>
    </row>
    <row r="27" spans="1:22" ht="15" customHeight="1">
      <c r="A27" s="24"/>
      <c r="B27" s="2"/>
      <c r="C27" s="47">
        <v>7</v>
      </c>
      <c r="D27" s="48">
        <v>6222</v>
      </c>
      <c r="E27" s="49" t="s">
        <v>30</v>
      </c>
      <c r="F27" s="50" t="s">
        <v>75</v>
      </c>
      <c r="G27" s="51">
        <v>1.0441</v>
      </c>
      <c r="H27" s="121">
        <v>0.35416666666666669</v>
      </c>
      <c r="I27" s="122"/>
      <c r="J27" s="123"/>
      <c r="K27" s="52"/>
      <c r="L27" s="124">
        <v>0.41468750000000004</v>
      </c>
      <c r="M27" s="125"/>
      <c r="N27" s="126"/>
      <c r="O27" s="53"/>
      <c r="P27" s="127">
        <f t="shared" si="2"/>
        <v>6.0520833333333357E-2</v>
      </c>
      <c r="Q27" s="128"/>
      <c r="R27" s="129"/>
      <c r="S27" s="54">
        <v>6.3189802083333357E-2</v>
      </c>
      <c r="T27" s="55">
        <f t="shared" si="3"/>
        <v>6.3189802083333357E-2</v>
      </c>
      <c r="U27" s="56"/>
      <c r="V27" s="57"/>
    </row>
    <row r="28" spans="1:22" ht="15" customHeight="1">
      <c r="A28" s="24"/>
      <c r="B28" s="2"/>
      <c r="C28" s="58"/>
      <c r="D28" s="59"/>
      <c r="E28" s="60"/>
      <c r="F28" s="60"/>
      <c r="G28" s="61"/>
      <c r="H28" s="62"/>
      <c r="I28" s="62"/>
      <c r="J28" s="62"/>
      <c r="K28" s="63"/>
      <c r="L28" s="64"/>
      <c r="M28" s="64"/>
      <c r="N28" s="64"/>
      <c r="O28" s="65"/>
      <c r="P28" s="66"/>
      <c r="Q28" s="66"/>
      <c r="R28" s="66"/>
      <c r="S28" s="67"/>
      <c r="T28" s="68"/>
      <c r="U28" s="69"/>
      <c r="V28" s="70"/>
    </row>
    <row r="29" spans="1:22" ht="15" customHeight="1">
      <c r="A29" s="24"/>
      <c r="B29" s="2"/>
      <c r="C29" s="58"/>
      <c r="D29" s="59"/>
      <c r="E29" s="60"/>
      <c r="F29" s="60"/>
      <c r="G29" s="61"/>
      <c r="H29" s="62"/>
      <c r="I29" s="62"/>
      <c r="J29" s="62"/>
      <c r="K29" s="63"/>
      <c r="L29" s="64"/>
      <c r="M29" s="64"/>
      <c r="N29" s="64"/>
      <c r="O29" s="65"/>
      <c r="P29" s="66"/>
      <c r="Q29" s="66"/>
      <c r="R29" s="66"/>
      <c r="S29" s="67"/>
      <c r="T29" s="68"/>
      <c r="U29" s="69"/>
      <c r="V29" s="70"/>
    </row>
    <row r="30" spans="1:22" ht="15">
      <c r="B30" s="2"/>
      <c r="C30" s="71" t="s">
        <v>57</v>
      </c>
    </row>
    <row r="31" spans="1:22" ht="15" customHeight="1">
      <c r="B31" s="2"/>
      <c r="C31" s="3"/>
      <c r="D31" s="4"/>
      <c r="E31" s="8"/>
      <c r="F31" s="8"/>
      <c r="G31" s="9"/>
      <c r="H31" s="10" t="s">
        <v>4</v>
      </c>
      <c r="I31" s="10"/>
      <c r="J31" s="11"/>
      <c r="K31" s="10"/>
      <c r="L31" s="12" t="s">
        <v>5</v>
      </c>
      <c r="M31" s="10"/>
      <c r="N31" s="11"/>
      <c r="O31" s="13"/>
      <c r="P31" s="14" t="s">
        <v>6</v>
      </c>
      <c r="Q31" s="10"/>
      <c r="R31" s="11"/>
      <c r="S31" s="10" t="s">
        <v>7</v>
      </c>
      <c r="T31" s="10" t="s">
        <v>8</v>
      </c>
      <c r="U31" s="13"/>
      <c r="V31" s="15"/>
    </row>
    <row r="32" spans="1:22" ht="15" customHeight="1">
      <c r="B32" s="2"/>
      <c r="C32" s="16" t="s">
        <v>10</v>
      </c>
      <c r="D32" s="17" t="s">
        <v>11</v>
      </c>
      <c r="E32" s="18" t="s">
        <v>12</v>
      </c>
      <c r="F32" s="18" t="s">
        <v>13</v>
      </c>
      <c r="G32" s="19" t="s">
        <v>9</v>
      </c>
      <c r="H32" s="130" t="s">
        <v>14</v>
      </c>
      <c r="I32" s="131"/>
      <c r="J32" s="132"/>
      <c r="K32" s="20" t="s">
        <v>15</v>
      </c>
      <c r="L32" s="130" t="s">
        <v>16</v>
      </c>
      <c r="M32" s="131"/>
      <c r="N32" s="132"/>
      <c r="O32" s="21" t="s">
        <v>17</v>
      </c>
      <c r="P32" s="130" t="s">
        <v>16</v>
      </c>
      <c r="Q32" s="131"/>
      <c r="R32" s="132"/>
      <c r="S32" s="21"/>
      <c r="T32" s="22" t="s">
        <v>18</v>
      </c>
      <c r="U32" s="23" t="s">
        <v>10</v>
      </c>
      <c r="V32" s="15" t="s">
        <v>39</v>
      </c>
    </row>
    <row r="33" spans="1:22" ht="15" customHeight="1">
      <c r="A33" s="24"/>
      <c r="B33" s="2"/>
      <c r="C33" s="25">
        <v>1</v>
      </c>
      <c r="D33" s="26">
        <v>5644</v>
      </c>
      <c r="E33" s="27" t="s">
        <v>20</v>
      </c>
      <c r="F33" s="28" t="s">
        <v>21</v>
      </c>
      <c r="G33" s="29">
        <v>1.0205</v>
      </c>
      <c r="H33" s="133">
        <v>0.44444444444444442</v>
      </c>
      <c r="I33" s="134"/>
      <c r="J33" s="135"/>
      <c r="K33" s="30"/>
      <c r="L33" s="136">
        <v>0.49265046296296294</v>
      </c>
      <c r="M33" s="137"/>
      <c r="N33" s="138"/>
      <c r="O33" s="31"/>
      <c r="P33" s="139">
        <f t="shared" ref="P33:P39" si="4">IF(L33="","",L33-H33)</f>
        <v>4.8206018518518523E-2</v>
      </c>
      <c r="Q33" s="140"/>
      <c r="R33" s="141"/>
      <c r="S33" s="32">
        <v>4.9194241898148153E-2</v>
      </c>
      <c r="T33" s="33">
        <f t="shared" ref="T33:T39" si="5">IF(L33="","",IF(S33=50,"",S33))</f>
        <v>4.9194241898148153E-2</v>
      </c>
      <c r="U33" s="34"/>
      <c r="V33" s="35"/>
    </row>
    <row r="34" spans="1:22" ht="15" customHeight="1">
      <c r="A34" s="24"/>
      <c r="B34" s="2"/>
      <c r="C34" s="36">
        <v>2</v>
      </c>
      <c r="D34" s="37">
        <v>5910</v>
      </c>
      <c r="E34" s="38" t="s">
        <v>24</v>
      </c>
      <c r="F34" s="39" t="s">
        <v>25</v>
      </c>
      <c r="G34" s="40">
        <v>1.0525</v>
      </c>
      <c r="H34" s="112">
        <v>0.44444444444444442</v>
      </c>
      <c r="I34" s="113"/>
      <c r="J34" s="114"/>
      <c r="K34" s="41"/>
      <c r="L34" s="115">
        <v>0.4914930555555555</v>
      </c>
      <c r="M34" s="116"/>
      <c r="N34" s="117"/>
      <c r="O34" s="42"/>
      <c r="P34" s="118">
        <f t="shared" si="4"/>
        <v>4.7048611111111083E-2</v>
      </c>
      <c r="Q34" s="119"/>
      <c r="R34" s="120"/>
      <c r="S34" s="43">
        <v>4.9518663194444416E-2</v>
      </c>
      <c r="T34" s="44">
        <f t="shared" si="5"/>
        <v>4.9518663194444416E-2</v>
      </c>
      <c r="U34" s="45"/>
      <c r="V34" s="46"/>
    </row>
    <row r="35" spans="1:22" ht="15" customHeight="1">
      <c r="A35" s="24"/>
      <c r="B35" s="2"/>
      <c r="C35" s="36">
        <v>3</v>
      </c>
      <c r="D35" s="37">
        <v>372</v>
      </c>
      <c r="E35" s="38" t="s">
        <v>26</v>
      </c>
      <c r="F35" s="39" t="s">
        <v>27</v>
      </c>
      <c r="G35" s="40">
        <v>0.95779999999999998</v>
      </c>
      <c r="H35" s="112">
        <v>0.44444444444444442</v>
      </c>
      <c r="I35" s="113"/>
      <c r="J35" s="114"/>
      <c r="K35" s="41"/>
      <c r="L35" s="115">
        <v>0.49664351851851851</v>
      </c>
      <c r="M35" s="116"/>
      <c r="N35" s="117"/>
      <c r="O35" s="42"/>
      <c r="P35" s="118">
        <f t="shared" si="4"/>
        <v>5.2199074074074092E-2</v>
      </c>
      <c r="Q35" s="119"/>
      <c r="R35" s="120"/>
      <c r="S35" s="43">
        <v>4.9996273148148168E-2</v>
      </c>
      <c r="T35" s="44">
        <f t="shared" si="5"/>
        <v>4.9996273148148168E-2</v>
      </c>
      <c r="U35" s="45"/>
      <c r="V35" s="46"/>
    </row>
    <row r="36" spans="1:22" ht="15" customHeight="1">
      <c r="A36" s="24"/>
      <c r="B36" s="2"/>
      <c r="C36" s="36">
        <v>4</v>
      </c>
      <c r="D36" s="37">
        <v>5174</v>
      </c>
      <c r="E36" s="38" t="s">
        <v>52</v>
      </c>
      <c r="F36" s="39" t="s">
        <v>53</v>
      </c>
      <c r="G36" s="40">
        <v>1.0309999999999999</v>
      </c>
      <c r="H36" s="112">
        <v>0.44444444444444442</v>
      </c>
      <c r="I36" s="113"/>
      <c r="J36" s="114"/>
      <c r="K36" s="41"/>
      <c r="L36" s="115">
        <v>0.49373842592592593</v>
      </c>
      <c r="M36" s="116"/>
      <c r="N36" s="117"/>
      <c r="O36" s="42"/>
      <c r="P36" s="118">
        <f t="shared" si="4"/>
        <v>4.9293981481481508E-2</v>
      </c>
      <c r="Q36" s="119"/>
      <c r="R36" s="120"/>
      <c r="S36" s="43">
        <v>5.0822094907407432E-2</v>
      </c>
      <c r="T36" s="44">
        <f t="shared" si="5"/>
        <v>5.0822094907407432E-2</v>
      </c>
      <c r="U36" s="45"/>
      <c r="V36" s="46"/>
    </row>
    <row r="37" spans="1:22" ht="15" customHeight="1">
      <c r="A37" s="24"/>
      <c r="B37" s="2"/>
      <c r="C37" s="36">
        <v>5</v>
      </c>
      <c r="D37" s="37">
        <v>5030</v>
      </c>
      <c r="E37" s="38" t="s">
        <v>50</v>
      </c>
      <c r="F37" s="39" t="s">
        <v>51</v>
      </c>
      <c r="G37" s="40">
        <v>1.0165999999999999</v>
      </c>
      <c r="H37" s="112">
        <v>0.44444444444444442</v>
      </c>
      <c r="I37" s="113"/>
      <c r="J37" s="114"/>
      <c r="K37" s="41"/>
      <c r="L37" s="115">
        <v>0.4949305555555556</v>
      </c>
      <c r="M37" s="116"/>
      <c r="N37" s="117"/>
      <c r="O37" s="42"/>
      <c r="P37" s="118">
        <f t="shared" si="4"/>
        <v>5.0486111111111176E-2</v>
      </c>
      <c r="Q37" s="119"/>
      <c r="R37" s="120"/>
      <c r="S37" s="43">
        <v>5.1324180555555619E-2</v>
      </c>
      <c r="T37" s="44">
        <f t="shared" si="5"/>
        <v>5.1324180555555619E-2</v>
      </c>
      <c r="U37" s="45"/>
      <c r="V37" s="46"/>
    </row>
    <row r="38" spans="1:22" ht="15" customHeight="1">
      <c r="A38" s="24"/>
      <c r="B38" s="2"/>
      <c r="C38" s="36">
        <v>6</v>
      </c>
      <c r="D38" s="37">
        <v>5380</v>
      </c>
      <c r="E38" s="38" t="s">
        <v>28</v>
      </c>
      <c r="F38" s="39" t="s">
        <v>29</v>
      </c>
      <c r="G38" s="40">
        <v>1.0219</v>
      </c>
      <c r="H38" s="112">
        <v>0.44444444444444442</v>
      </c>
      <c r="I38" s="113"/>
      <c r="J38" s="114"/>
      <c r="K38" s="41"/>
      <c r="L38" s="115">
        <v>0.49518518518518517</v>
      </c>
      <c r="M38" s="116"/>
      <c r="N38" s="117"/>
      <c r="O38" s="42"/>
      <c r="P38" s="118">
        <f t="shared" si="4"/>
        <v>5.0740740740740753E-2</v>
      </c>
      <c r="Q38" s="119"/>
      <c r="R38" s="120"/>
      <c r="S38" s="43">
        <v>5.1851962962962975E-2</v>
      </c>
      <c r="T38" s="44">
        <f t="shared" si="5"/>
        <v>5.1851962962962975E-2</v>
      </c>
      <c r="U38" s="45"/>
      <c r="V38" s="46"/>
    </row>
    <row r="39" spans="1:22" ht="15" customHeight="1">
      <c r="A39" s="24"/>
      <c r="B39" s="2"/>
      <c r="C39" s="47">
        <v>7</v>
      </c>
      <c r="D39" s="48">
        <v>6222</v>
      </c>
      <c r="E39" s="49" t="s">
        <v>30</v>
      </c>
      <c r="F39" s="50" t="s">
        <v>76</v>
      </c>
      <c r="G39" s="51">
        <v>1.0441</v>
      </c>
      <c r="H39" s="121">
        <v>0.44444444444444442</v>
      </c>
      <c r="I39" s="122"/>
      <c r="J39" s="123"/>
      <c r="K39" s="52"/>
      <c r="L39" s="124">
        <v>0.49607638888888889</v>
      </c>
      <c r="M39" s="125"/>
      <c r="N39" s="126"/>
      <c r="O39" s="53"/>
      <c r="P39" s="127">
        <f t="shared" si="4"/>
        <v>5.1631944444444466E-2</v>
      </c>
      <c r="Q39" s="128"/>
      <c r="R39" s="129"/>
      <c r="S39" s="54">
        <v>5.390891319444447E-2</v>
      </c>
      <c r="T39" s="55">
        <f t="shared" si="5"/>
        <v>5.390891319444447E-2</v>
      </c>
      <c r="U39" s="56"/>
      <c r="V39" s="57"/>
    </row>
    <row r="40" spans="1:22" ht="15" customHeight="1">
      <c r="A40" s="24"/>
      <c r="B40" s="2"/>
      <c r="C40" s="3"/>
      <c r="D40" s="4"/>
      <c r="G40" s="72"/>
    </row>
    <row r="41" spans="1:22" ht="15" customHeight="1">
      <c r="A41" s="24"/>
      <c r="B41" s="2"/>
      <c r="C41" s="3"/>
      <c r="D41" s="4"/>
      <c r="G41" s="73"/>
    </row>
    <row r="42" spans="1:22" ht="18.75">
      <c r="B42" s="2"/>
      <c r="C42" s="3"/>
      <c r="D42" s="74" t="s">
        <v>40</v>
      </c>
      <c r="F42" s="75"/>
      <c r="G42" s="76"/>
    </row>
    <row r="43" spans="1:22">
      <c r="B43" s="2"/>
      <c r="C43" s="3"/>
      <c r="D43" s="4"/>
      <c r="G43" s="77"/>
      <c r="H43" s="60"/>
      <c r="I43" s="60"/>
      <c r="M43" s="60"/>
    </row>
    <row r="44" spans="1:22" ht="15" customHeight="1">
      <c r="A44" s="60"/>
      <c r="B44" s="2"/>
      <c r="C44" s="16" t="s">
        <v>41</v>
      </c>
      <c r="D44" s="17" t="s">
        <v>11</v>
      </c>
      <c r="E44" s="18" t="s">
        <v>12</v>
      </c>
      <c r="F44" s="18" t="s">
        <v>13</v>
      </c>
      <c r="G44" s="78" t="s">
        <v>9</v>
      </c>
      <c r="H44" s="102" t="s">
        <v>58</v>
      </c>
      <c r="I44" s="103"/>
      <c r="J44" s="102" t="s">
        <v>44</v>
      </c>
      <c r="K44" s="104"/>
      <c r="L44" s="103"/>
      <c r="M44" s="102" t="s">
        <v>59</v>
      </c>
      <c r="N44" s="103"/>
      <c r="O44" s="102" t="s">
        <v>46</v>
      </c>
      <c r="P44" s="103"/>
      <c r="Q44" s="105" t="s">
        <v>47</v>
      </c>
      <c r="R44" s="106"/>
      <c r="S44" s="60"/>
      <c r="T44" s="60"/>
      <c r="U44" s="60"/>
    </row>
    <row r="45" spans="1:22" ht="15" customHeight="1">
      <c r="A45" s="79"/>
      <c r="B45" s="2"/>
      <c r="C45" s="80">
        <v>1</v>
      </c>
      <c r="D45" s="26">
        <v>5910</v>
      </c>
      <c r="E45" s="81" t="s">
        <v>24</v>
      </c>
      <c r="F45" s="82" t="s">
        <v>25</v>
      </c>
      <c r="G45" s="83">
        <v>1.0525</v>
      </c>
      <c r="H45" s="107">
        <v>5</v>
      </c>
      <c r="I45" s="108"/>
      <c r="J45" s="107">
        <v>1</v>
      </c>
      <c r="K45" s="109"/>
      <c r="L45" s="108"/>
      <c r="M45" s="107">
        <v>2</v>
      </c>
      <c r="N45" s="108"/>
      <c r="O45" s="107"/>
      <c r="P45" s="108"/>
      <c r="Q45" s="110">
        <f t="shared" ref="Q45:Q51" si="6">SUM(H45:P45)</f>
        <v>8</v>
      </c>
      <c r="R45" s="111"/>
      <c r="S45" s="60"/>
      <c r="T45" s="60"/>
      <c r="U45" s="60"/>
    </row>
    <row r="46" spans="1:22" ht="15" customHeight="1">
      <c r="A46" s="79"/>
      <c r="B46" s="2"/>
      <c r="C46" s="84">
        <v>2</v>
      </c>
      <c r="D46" s="37">
        <v>5030</v>
      </c>
      <c r="E46" s="85" t="s">
        <v>50</v>
      </c>
      <c r="F46" s="86" t="s">
        <v>51</v>
      </c>
      <c r="G46" s="87">
        <v>1.0165999999999999</v>
      </c>
      <c r="H46" s="92">
        <v>1</v>
      </c>
      <c r="I46" s="93"/>
      <c r="J46" s="92">
        <v>2</v>
      </c>
      <c r="K46" s="94"/>
      <c r="L46" s="93"/>
      <c r="M46" s="92">
        <v>5</v>
      </c>
      <c r="N46" s="93"/>
      <c r="O46" s="92"/>
      <c r="P46" s="93"/>
      <c r="Q46" s="95">
        <f t="shared" si="6"/>
        <v>8</v>
      </c>
      <c r="R46" s="96"/>
      <c r="S46" s="60"/>
      <c r="T46" s="60"/>
      <c r="U46" s="60"/>
    </row>
    <row r="47" spans="1:22" ht="15" customHeight="1">
      <c r="A47" s="79"/>
      <c r="B47" s="2"/>
      <c r="C47" s="84">
        <v>3</v>
      </c>
      <c r="D47" s="37">
        <v>5644</v>
      </c>
      <c r="E47" s="85" t="s">
        <v>20</v>
      </c>
      <c r="F47" s="86" t="s">
        <v>21</v>
      </c>
      <c r="G47" s="87">
        <v>1.0205</v>
      </c>
      <c r="H47" s="92">
        <v>2</v>
      </c>
      <c r="I47" s="93"/>
      <c r="J47" s="92">
        <v>6</v>
      </c>
      <c r="K47" s="94"/>
      <c r="L47" s="93"/>
      <c r="M47" s="92">
        <v>1</v>
      </c>
      <c r="N47" s="93"/>
      <c r="O47" s="92"/>
      <c r="P47" s="93"/>
      <c r="Q47" s="95">
        <f t="shared" si="6"/>
        <v>9</v>
      </c>
      <c r="R47" s="96"/>
      <c r="S47" s="60"/>
      <c r="T47" s="60"/>
      <c r="U47" s="60"/>
    </row>
    <row r="48" spans="1:22" ht="15" customHeight="1">
      <c r="A48" s="79"/>
      <c r="B48" s="2"/>
      <c r="C48" s="84">
        <v>4</v>
      </c>
      <c r="D48" s="37">
        <v>5174</v>
      </c>
      <c r="E48" s="85" t="s">
        <v>52</v>
      </c>
      <c r="F48" s="86" t="s">
        <v>53</v>
      </c>
      <c r="G48" s="87">
        <v>1.0309999999999999</v>
      </c>
      <c r="H48" s="92">
        <v>3</v>
      </c>
      <c r="I48" s="93"/>
      <c r="J48" s="92">
        <v>3</v>
      </c>
      <c r="K48" s="94"/>
      <c r="L48" s="93"/>
      <c r="M48" s="92">
        <v>4</v>
      </c>
      <c r="N48" s="93"/>
      <c r="O48" s="92"/>
      <c r="P48" s="93"/>
      <c r="Q48" s="95">
        <f t="shared" si="6"/>
        <v>10</v>
      </c>
      <c r="R48" s="96"/>
      <c r="S48" s="60"/>
      <c r="T48" s="60"/>
      <c r="U48" s="60"/>
    </row>
    <row r="49" spans="1:21" ht="15" customHeight="1">
      <c r="A49" s="79"/>
      <c r="B49" s="2"/>
      <c r="C49" s="84">
        <v>5</v>
      </c>
      <c r="D49" s="37">
        <v>372</v>
      </c>
      <c r="E49" s="85" t="s">
        <v>26</v>
      </c>
      <c r="F49" s="86" t="s">
        <v>27</v>
      </c>
      <c r="G49" s="87">
        <v>0.95779999999999998</v>
      </c>
      <c r="H49" s="92">
        <v>4</v>
      </c>
      <c r="I49" s="93"/>
      <c r="J49" s="92">
        <v>4</v>
      </c>
      <c r="K49" s="94"/>
      <c r="L49" s="93"/>
      <c r="M49" s="92">
        <v>3</v>
      </c>
      <c r="N49" s="93"/>
      <c r="O49" s="92"/>
      <c r="P49" s="93"/>
      <c r="Q49" s="95">
        <f t="shared" si="6"/>
        <v>11</v>
      </c>
      <c r="R49" s="96"/>
      <c r="S49" s="60"/>
      <c r="T49" s="60"/>
      <c r="U49" s="60"/>
    </row>
    <row r="50" spans="1:21" ht="15" customHeight="1">
      <c r="A50" s="79"/>
      <c r="B50" s="2"/>
      <c r="C50" s="84">
        <v>6</v>
      </c>
      <c r="D50" s="37">
        <v>5380</v>
      </c>
      <c r="E50" s="85" t="s">
        <v>28</v>
      </c>
      <c r="F50" s="86" t="s">
        <v>29</v>
      </c>
      <c r="G50" s="87">
        <v>1.0219</v>
      </c>
      <c r="H50" s="92">
        <v>6</v>
      </c>
      <c r="I50" s="93"/>
      <c r="J50" s="92">
        <v>5</v>
      </c>
      <c r="K50" s="94"/>
      <c r="L50" s="93"/>
      <c r="M50" s="92">
        <v>6</v>
      </c>
      <c r="N50" s="93"/>
      <c r="O50" s="92"/>
      <c r="P50" s="93"/>
      <c r="Q50" s="95">
        <f t="shared" si="6"/>
        <v>17</v>
      </c>
      <c r="R50" s="96"/>
      <c r="S50" s="60"/>
      <c r="T50" s="60"/>
      <c r="U50" s="60"/>
    </row>
    <row r="51" spans="1:21" ht="15" customHeight="1">
      <c r="A51" s="79"/>
      <c r="B51" s="2"/>
      <c r="C51" s="88">
        <v>7</v>
      </c>
      <c r="D51" s="48">
        <v>6222</v>
      </c>
      <c r="E51" s="89" t="s">
        <v>30</v>
      </c>
      <c r="F51" s="90" t="s">
        <v>77</v>
      </c>
      <c r="G51" s="91">
        <v>1.0441</v>
      </c>
      <c r="H51" s="97">
        <v>7</v>
      </c>
      <c r="I51" s="98"/>
      <c r="J51" s="97">
        <v>7</v>
      </c>
      <c r="K51" s="99"/>
      <c r="L51" s="98"/>
      <c r="M51" s="97">
        <v>7</v>
      </c>
      <c r="N51" s="98"/>
      <c r="O51" s="97"/>
      <c r="P51" s="98"/>
      <c r="Q51" s="100">
        <f t="shared" si="6"/>
        <v>21</v>
      </c>
      <c r="R51" s="101"/>
      <c r="S51" s="60"/>
      <c r="T51" s="60"/>
      <c r="U51" s="60"/>
    </row>
    <row r="52" spans="1:21" ht="15" customHeight="1">
      <c r="B52" s="2"/>
      <c r="C52" s="3"/>
      <c r="D52" s="4"/>
      <c r="G52" s="76"/>
    </row>
    <row r="53" spans="1:21">
      <c r="B53" s="2"/>
      <c r="C53" s="3"/>
    </row>
    <row r="54" spans="1:21">
      <c r="L54" s="60"/>
    </row>
  </sheetData>
  <mergeCells count="113">
    <mergeCell ref="H10:J10"/>
    <mergeCell ref="L10:N10"/>
    <mergeCell ref="P10:R10"/>
    <mergeCell ref="H11:J11"/>
    <mergeCell ref="L11:N11"/>
    <mergeCell ref="P11:R11"/>
    <mergeCell ref="R2:V2"/>
    <mergeCell ref="H8:J8"/>
    <mergeCell ref="L8:N8"/>
    <mergeCell ref="P8:R8"/>
    <mergeCell ref="H9:J9"/>
    <mergeCell ref="L9:N9"/>
    <mergeCell ref="P9:R9"/>
    <mergeCell ref="H14:J14"/>
    <mergeCell ref="L14:N14"/>
    <mergeCell ref="P14:R14"/>
    <mergeCell ref="H15:J15"/>
    <mergeCell ref="L15:N15"/>
    <mergeCell ref="P15:R15"/>
    <mergeCell ref="H12:J12"/>
    <mergeCell ref="L12:N12"/>
    <mergeCell ref="P12:R12"/>
    <mergeCell ref="H13:J13"/>
    <mergeCell ref="L13:N13"/>
    <mergeCell ref="P13:R13"/>
    <mergeCell ref="H22:J22"/>
    <mergeCell ref="L22:N22"/>
    <mergeCell ref="P22:R22"/>
    <mergeCell ref="H23:J23"/>
    <mergeCell ref="L23:N23"/>
    <mergeCell ref="P23:R23"/>
    <mergeCell ref="H20:J20"/>
    <mergeCell ref="L20:N20"/>
    <mergeCell ref="P20:R20"/>
    <mergeCell ref="H21:J21"/>
    <mergeCell ref="L21:N21"/>
    <mergeCell ref="P21:R21"/>
    <mergeCell ref="H26:J26"/>
    <mergeCell ref="L26:N26"/>
    <mergeCell ref="P26:R26"/>
    <mergeCell ref="H27:J27"/>
    <mergeCell ref="L27:N27"/>
    <mergeCell ref="P27:R27"/>
    <mergeCell ref="H24:J24"/>
    <mergeCell ref="L24:N24"/>
    <mergeCell ref="P24:R24"/>
    <mergeCell ref="H25:J25"/>
    <mergeCell ref="L25:N25"/>
    <mergeCell ref="P25:R25"/>
    <mergeCell ref="H34:J34"/>
    <mergeCell ref="L34:N34"/>
    <mergeCell ref="P34:R34"/>
    <mergeCell ref="H35:J35"/>
    <mergeCell ref="L35:N35"/>
    <mergeCell ref="P35:R35"/>
    <mergeCell ref="H32:J32"/>
    <mergeCell ref="L32:N32"/>
    <mergeCell ref="P32:R32"/>
    <mergeCell ref="H33:J33"/>
    <mergeCell ref="L33:N33"/>
    <mergeCell ref="P33:R33"/>
    <mergeCell ref="H38:J38"/>
    <mergeCell ref="L38:N38"/>
    <mergeCell ref="P38:R38"/>
    <mergeCell ref="H39:J39"/>
    <mergeCell ref="L39:N39"/>
    <mergeCell ref="P39:R39"/>
    <mergeCell ref="H36:J36"/>
    <mergeCell ref="L36:N36"/>
    <mergeCell ref="P36:R36"/>
    <mergeCell ref="H37:J37"/>
    <mergeCell ref="L37:N37"/>
    <mergeCell ref="P37:R37"/>
    <mergeCell ref="H44:I44"/>
    <mergeCell ref="J44:L44"/>
    <mergeCell ref="M44:N44"/>
    <mergeCell ref="O44:P44"/>
    <mergeCell ref="Q44:R44"/>
    <mergeCell ref="H45:I45"/>
    <mergeCell ref="J45:L45"/>
    <mergeCell ref="M45:N45"/>
    <mergeCell ref="O45:P45"/>
    <mergeCell ref="Q45:R45"/>
    <mergeCell ref="H46:I46"/>
    <mergeCell ref="J46:L46"/>
    <mergeCell ref="M46:N46"/>
    <mergeCell ref="O46:P46"/>
    <mergeCell ref="Q46:R46"/>
    <mergeCell ref="H47:I47"/>
    <mergeCell ref="J47:L47"/>
    <mergeCell ref="M47:N47"/>
    <mergeCell ref="O47:P47"/>
    <mergeCell ref="Q47:R47"/>
    <mergeCell ref="H48:I48"/>
    <mergeCell ref="J48:L48"/>
    <mergeCell ref="M48:N48"/>
    <mergeCell ref="O48:P48"/>
    <mergeCell ref="Q48:R48"/>
    <mergeCell ref="H49:I49"/>
    <mergeCell ref="J49:L49"/>
    <mergeCell ref="M49:N49"/>
    <mergeCell ref="O49:P49"/>
    <mergeCell ref="Q49:R49"/>
    <mergeCell ref="H50:I50"/>
    <mergeCell ref="J50:L50"/>
    <mergeCell ref="M50:N50"/>
    <mergeCell ref="O50:P50"/>
    <mergeCell ref="Q50:R50"/>
    <mergeCell ref="H51:I51"/>
    <mergeCell ref="J51:L51"/>
    <mergeCell ref="M51:N51"/>
    <mergeCell ref="O51:P51"/>
    <mergeCell ref="Q51:R51"/>
  </mergeCells>
  <phoneticPr fontId="2"/>
  <pageMargins left="0" right="0" top="0.78740157480314965" bottom="0.78740157480314965" header="0.51181102362204722" footer="0.51181102362204722"/>
  <pageSetup paperSize="9" scale="88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V50"/>
  <sheetViews>
    <sheetView topLeftCell="A19" zoomScale="83" workbookViewId="0">
      <selection activeCell="AE48" sqref="AE48"/>
    </sheetView>
  </sheetViews>
  <sheetFormatPr defaultRowHeight="13.5"/>
  <cols>
    <col min="1" max="1" width="4.875" style="1" customWidth="1"/>
    <col min="2" max="2" width="3.625" style="1" customWidth="1"/>
    <col min="3" max="3" width="4.75" style="1" customWidth="1"/>
    <col min="4" max="4" width="7.625" style="1" customWidth="1"/>
    <col min="5" max="5" width="20.5" style="1" customWidth="1"/>
    <col min="6" max="6" width="13.5" style="1" customWidth="1"/>
    <col min="7" max="7" width="10.875" style="1" customWidth="1"/>
    <col min="8" max="10" width="3.625" style="1" customWidth="1"/>
    <col min="11" max="11" width="19.125" style="1" hidden="1" customWidth="1"/>
    <col min="12" max="14" width="3.625" style="1" customWidth="1"/>
    <col min="15" max="15" width="7.125" style="1" customWidth="1"/>
    <col min="16" max="16" width="0.125" style="1" customWidth="1"/>
    <col min="17" max="18" width="5.125" style="1" customWidth="1"/>
    <col min="19" max="19" width="3.75" style="1" hidden="1" customWidth="1"/>
    <col min="20" max="20" width="9.625" style="1" customWidth="1"/>
    <col min="21" max="21" width="9.625" style="1" hidden="1" customWidth="1"/>
    <col min="22" max="22" width="6.375" style="2" customWidth="1"/>
    <col min="23" max="23" width="2.625" style="1" customWidth="1"/>
    <col min="24" max="24" width="4.5" style="1" customWidth="1"/>
    <col min="25" max="16384" width="9" style="1"/>
  </cols>
  <sheetData>
    <row r="1" spans="1:22" ht="10.5" customHeight="1">
      <c r="B1" s="2"/>
      <c r="C1" s="3"/>
      <c r="D1" s="4"/>
    </row>
    <row r="2" spans="1:22" ht="19.5" customHeight="1">
      <c r="B2" s="2"/>
      <c r="C2" s="3"/>
      <c r="D2" s="4"/>
      <c r="E2" s="5" t="s">
        <v>0</v>
      </c>
      <c r="R2" s="142" t="s">
        <v>1</v>
      </c>
      <c r="S2" s="142"/>
      <c r="T2" s="142"/>
      <c r="U2" s="142"/>
      <c r="V2" s="142"/>
    </row>
    <row r="3" spans="1:22" ht="13.5" customHeight="1">
      <c r="B3" s="2"/>
      <c r="C3" s="3"/>
      <c r="D3" s="4"/>
    </row>
    <row r="4" spans="1:22" ht="18">
      <c r="B4" s="2"/>
      <c r="C4" s="6" t="s">
        <v>2</v>
      </c>
    </row>
    <row r="5" spans="1:22" ht="9.75" customHeight="1">
      <c r="B5" s="2"/>
      <c r="C5" s="3"/>
      <c r="D5" s="4"/>
    </row>
    <row r="6" spans="1:22" ht="15">
      <c r="B6" s="2"/>
      <c r="C6" s="7" t="s">
        <v>3</v>
      </c>
    </row>
    <row r="7" spans="1:22" ht="15" customHeight="1">
      <c r="B7" s="2"/>
      <c r="C7" s="3"/>
      <c r="D7" s="4"/>
      <c r="E7" s="8"/>
      <c r="F7" s="8"/>
      <c r="G7" s="9"/>
      <c r="H7" s="10" t="s">
        <v>4</v>
      </c>
      <c r="I7" s="10"/>
      <c r="J7" s="11"/>
      <c r="K7" s="10"/>
      <c r="L7" s="12" t="s">
        <v>5</v>
      </c>
      <c r="M7" s="10"/>
      <c r="N7" s="11"/>
      <c r="O7" s="13"/>
      <c r="P7" s="14" t="s">
        <v>6</v>
      </c>
      <c r="Q7" s="10"/>
      <c r="R7" s="11"/>
      <c r="S7" s="10" t="s">
        <v>7</v>
      </c>
      <c r="T7" s="10" t="s">
        <v>8</v>
      </c>
      <c r="U7" s="13"/>
      <c r="V7" s="15"/>
    </row>
    <row r="8" spans="1:22" ht="15" customHeight="1">
      <c r="B8" s="2"/>
      <c r="C8" s="16" t="s">
        <v>10</v>
      </c>
      <c r="D8" s="17" t="s">
        <v>11</v>
      </c>
      <c r="E8" s="18" t="s">
        <v>12</v>
      </c>
      <c r="F8" s="18" t="s">
        <v>13</v>
      </c>
      <c r="G8" s="19" t="s">
        <v>9</v>
      </c>
      <c r="H8" s="130" t="s">
        <v>14</v>
      </c>
      <c r="I8" s="131"/>
      <c r="J8" s="132"/>
      <c r="K8" s="20" t="s">
        <v>15</v>
      </c>
      <c r="L8" s="130" t="s">
        <v>16</v>
      </c>
      <c r="M8" s="131"/>
      <c r="N8" s="132"/>
      <c r="O8" s="21" t="s">
        <v>17</v>
      </c>
      <c r="P8" s="130" t="s">
        <v>16</v>
      </c>
      <c r="Q8" s="131"/>
      <c r="R8" s="132"/>
      <c r="S8" s="21"/>
      <c r="T8" s="22" t="s">
        <v>18</v>
      </c>
      <c r="U8" s="23" t="s">
        <v>10</v>
      </c>
      <c r="V8" s="15" t="s">
        <v>19</v>
      </c>
    </row>
    <row r="9" spans="1:22" ht="15" customHeight="1">
      <c r="A9" s="24"/>
      <c r="B9" s="2"/>
      <c r="C9" s="25">
        <v>1</v>
      </c>
      <c r="D9" s="26">
        <v>5644</v>
      </c>
      <c r="E9" s="27" t="s">
        <v>20</v>
      </c>
      <c r="F9" s="28" t="s">
        <v>21</v>
      </c>
      <c r="G9" s="29">
        <v>1.056</v>
      </c>
      <c r="H9" s="133">
        <v>0.43055555555555558</v>
      </c>
      <c r="I9" s="134"/>
      <c r="J9" s="135"/>
      <c r="K9" s="30"/>
      <c r="L9" s="136">
        <v>0.55710648148148145</v>
      </c>
      <c r="M9" s="137"/>
      <c r="N9" s="138"/>
      <c r="O9" s="31"/>
      <c r="P9" s="139">
        <f t="shared" ref="P9:P14" si="0">IF(L9="","",L9-H9)</f>
        <v>0.12655092592592587</v>
      </c>
      <c r="Q9" s="140"/>
      <c r="R9" s="141"/>
      <c r="S9" s="32">
        <v>0.13363777777777772</v>
      </c>
      <c r="T9" s="33">
        <f t="shared" ref="T9:T14" si="1">IF(L9="","",IF(S9=50,"",S9))</f>
        <v>0.13363777777777772</v>
      </c>
      <c r="U9" s="34"/>
      <c r="V9" s="35"/>
    </row>
    <row r="10" spans="1:22" ht="15" customHeight="1">
      <c r="A10" s="24"/>
      <c r="B10" s="2"/>
      <c r="C10" s="36">
        <v>2</v>
      </c>
      <c r="D10" s="37">
        <v>5660</v>
      </c>
      <c r="E10" s="38" t="s">
        <v>22</v>
      </c>
      <c r="F10" s="39" t="s">
        <v>23</v>
      </c>
      <c r="G10" s="40">
        <v>1.0289999999999999</v>
      </c>
      <c r="H10" s="112">
        <v>0.43055555555555558</v>
      </c>
      <c r="I10" s="113"/>
      <c r="J10" s="114"/>
      <c r="K10" s="41"/>
      <c r="L10" s="115">
        <v>0.5604513888888889</v>
      </c>
      <c r="M10" s="116"/>
      <c r="N10" s="117"/>
      <c r="O10" s="42"/>
      <c r="P10" s="118">
        <f t="shared" si="0"/>
        <v>0.12989583333333332</v>
      </c>
      <c r="Q10" s="119"/>
      <c r="R10" s="120"/>
      <c r="S10" s="43">
        <v>0.13366281249999998</v>
      </c>
      <c r="T10" s="44">
        <f t="shared" si="1"/>
        <v>0.13366281249999998</v>
      </c>
      <c r="U10" s="45"/>
      <c r="V10" s="46"/>
    </row>
    <row r="11" spans="1:22" ht="15" customHeight="1">
      <c r="A11" s="24"/>
      <c r="B11" s="2"/>
      <c r="C11" s="36">
        <v>3</v>
      </c>
      <c r="D11" s="37">
        <v>5910</v>
      </c>
      <c r="E11" s="38" t="s">
        <v>24</v>
      </c>
      <c r="F11" s="39" t="s">
        <v>25</v>
      </c>
      <c r="G11" s="40">
        <v>1.073</v>
      </c>
      <c r="H11" s="112">
        <v>0.43055555555555558</v>
      </c>
      <c r="I11" s="113"/>
      <c r="J11" s="114"/>
      <c r="K11" s="41"/>
      <c r="L11" s="115">
        <v>0.56087962962962956</v>
      </c>
      <c r="M11" s="116"/>
      <c r="N11" s="117"/>
      <c r="O11" s="42"/>
      <c r="P11" s="118">
        <f t="shared" si="0"/>
        <v>0.13032407407407398</v>
      </c>
      <c r="Q11" s="119"/>
      <c r="R11" s="120"/>
      <c r="S11" s="43">
        <v>0.13983773148148138</v>
      </c>
      <c r="T11" s="44">
        <f t="shared" si="1"/>
        <v>0.13983773148148138</v>
      </c>
      <c r="U11" s="45"/>
      <c r="V11" s="46"/>
    </row>
    <row r="12" spans="1:22" ht="15" customHeight="1">
      <c r="A12" s="24"/>
      <c r="B12" s="2"/>
      <c r="C12" s="36">
        <v>4</v>
      </c>
      <c r="D12" s="37">
        <v>372</v>
      </c>
      <c r="E12" s="38" t="s">
        <v>26</v>
      </c>
      <c r="F12" s="39" t="s">
        <v>27</v>
      </c>
      <c r="G12" s="40">
        <v>1.024</v>
      </c>
      <c r="H12" s="112">
        <v>0.43055555555555558</v>
      </c>
      <c r="I12" s="113"/>
      <c r="J12" s="114"/>
      <c r="K12" s="41"/>
      <c r="L12" s="115">
        <v>0.57179398148148153</v>
      </c>
      <c r="M12" s="116"/>
      <c r="N12" s="117"/>
      <c r="O12" s="42"/>
      <c r="P12" s="118">
        <f t="shared" si="0"/>
        <v>0.14123842592592595</v>
      </c>
      <c r="Q12" s="119"/>
      <c r="R12" s="120"/>
      <c r="S12" s="43">
        <v>0.14462814814814817</v>
      </c>
      <c r="T12" s="44">
        <f t="shared" si="1"/>
        <v>0.14462814814814817</v>
      </c>
      <c r="U12" s="45"/>
      <c r="V12" s="46"/>
    </row>
    <row r="13" spans="1:22" ht="15" customHeight="1">
      <c r="A13" s="24"/>
      <c r="B13" s="2"/>
      <c r="C13" s="36">
        <v>5</v>
      </c>
      <c r="D13" s="37">
        <v>5380</v>
      </c>
      <c r="E13" s="38" t="s">
        <v>28</v>
      </c>
      <c r="F13" s="39" t="s">
        <v>29</v>
      </c>
      <c r="G13" s="40">
        <v>1.052</v>
      </c>
      <c r="H13" s="112">
        <v>0.43055555555555558</v>
      </c>
      <c r="I13" s="113"/>
      <c r="J13" s="114"/>
      <c r="K13" s="41"/>
      <c r="L13" s="115">
        <v>0.5687268518518519</v>
      </c>
      <c r="M13" s="116"/>
      <c r="N13" s="117"/>
      <c r="O13" s="42"/>
      <c r="P13" s="118">
        <f t="shared" si="0"/>
        <v>0.13817129629629632</v>
      </c>
      <c r="Q13" s="119"/>
      <c r="R13" s="120"/>
      <c r="S13" s="43">
        <v>0.14535620370370372</v>
      </c>
      <c r="T13" s="44">
        <f t="shared" si="1"/>
        <v>0.14535620370370372</v>
      </c>
      <c r="U13" s="45"/>
      <c r="V13" s="46"/>
    </row>
    <row r="14" spans="1:22" ht="15" customHeight="1">
      <c r="A14" s="24"/>
      <c r="B14" s="2"/>
      <c r="C14" s="47">
        <v>6</v>
      </c>
      <c r="D14" s="48">
        <v>6222</v>
      </c>
      <c r="E14" s="49" t="s">
        <v>30</v>
      </c>
      <c r="F14" s="50" t="s">
        <v>77</v>
      </c>
      <c r="G14" s="51">
        <v>1.0589999999999999</v>
      </c>
      <c r="H14" s="121">
        <v>0.43055555555555558</v>
      </c>
      <c r="I14" s="122"/>
      <c r="J14" s="123"/>
      <c r="K14" s="52"/>
      <c r="L14" s="124">
        <v>0.57846064814814813</v>
      </c>
      <c r="M14" s="125"/>
      <c r="N14" s="126"/>
      <c r="O14" s="53"/>
      <c r="P14" s="127">
        <f t="shared" si="0"/>
        <v>0.14790509259259255</v>
      </c>
      <c r="Q14" s="128"/>
      <c r="R14" s="129"/>
      <c r="S14" s="54">
        <v>0.15663149305555549</v>
      </c>
      <c r="T14" s="55">
        <f t="shared" si="1"/>
        <v>0.15663149305555549</v>
      </c>
      <c r="U14" s="56"/>
      <c r="V14" s="57"/>
    </row>
    <row r="15" spans="1:22" ht="15" customHeight="1">
      <c r="A15" s="24"/>
      <c r="B15" s="2"/>
      <c r="C15" s="58"/>
      <c r="D15" s="59"/>
      <c r="E15" s="60"/>
      <c r="F15" s="60"/>
      <c r="G15" s="61"/>
      <c r="H15" s="62"/>
      <c r="I15" s="62"/>
      <c r="J15" s="62"/>
      <c r="K15" s="63"/>
      <c r="L15" s="64"/>
      <c r="M15" s="64"/>
      <c r="N15" s="64"/>
      <c r="O15" s="65"/>
      <c r="P15" s="66"/>
      <c r="Q15" s="66"/>
      <c r="R15" s="66"/>
      <c r="S15" s="67"/>
      <c r="T15" s="68"/>
      <c r="U15" s="69"/>
      <c r="V15" s="70"/>
    </row>
    <row r="16" spans="1:22" ht="15" customHeight="1">
      <c r="A16" s="24"/>
      <c r="B16" s="2"/>
      <c r="C16" s="58"/>
      <c r="D16" s="59"/>
      <c r="E16" s="60"/>
      <c r="F16" s="60"/>
      <c r="G16" s="61"/>
      <c r="H16" s="62"/>
      <c r="I16" s="62"/>
      <c r="J16" s="62"/>
      <c r="K16" s="63"/>
      <c r="L16" s="64"/>
      <c r="M16" s="64"/>
      <c r="N16" s="64"/>
      <c r="O16" s="65"/>
      <c r="P16" s="66"/>
      <c r="Q16" s="66"/>
      <c r="R16" s="66"/>
      <c r="S16" s="67"/>
      <c r="T16" s="68"/>
      <c r="U16" s="69"/>
      <c r="V16" s="70"/>
    </row>
    <row r="17" spans="1:22" ht="15">
      <c r="B17" s="2"/>
      <c r="C17" s="71" t="s">
        <v>31</v>
      </c>
    </row>
    <row r="18" spans="1:22" ht="15" customHeight="1">
      <c r="B18" s="2"/>
      <c r="C18" s="3"/>
      <c r="D18" s="4"/>
      <c r="E18" s="8"/>
      <c r="F18" s="8"/>
      <c r="G18" s="9"/>
      <c r="H18" s="10" t="s">
        <v>4</v>
      </c>
      <c r="I18" s="10"/>
      <c r="J18" s="11"/>
      <c r="K18" s="10"/>
      <c r="L18" s="12" t="s">
        <v>32</v>
      </c>
      <c r="M18" s="10"/>
      <c r="N18" s="11"/>
      <c r="O18" s="13"/>
      <c r="P18" s="14" t="s">
        <v>6</v>
      </c>
      <c r="Q18" s="10"/>
      <c r="R18" s="11"/>
      <c r="S18" s="10" t="s">
        <v>7</v>
      </c>
      <c r="T18" s="10" t="s">
        <v>33</v>
      </c>
      <c r="U18" s="13"/>
      <c r="V18" s="15"/>
    </row>
    <row r="19" spans="1:22" ht="15" customHeight="1">
      <c r="B19" s="2"/>
      <c r="C19" s="16" t="s">
        <v>10</v>
      </c>
      <c r="D19" s="17" t="s">
        <v>11</v>
      </c>
      <c r="E19" s="18" t="s">
        <v>12</v>
      </c>
      <c r="F19" s="18" t="s">
        <v>13</v>
      </c>
      <c r="G19" s="19" t="s">
        <v>9</v>
      </c>
      <c r="H19" s="130" t="s">
        <v>14</v>
      </c>
      <c r="I19" s="131"/>
      <c r="J19" s="132"/>
      <c r="K19" s="20" t="s">
        <v>15</v>
      </c>
      <c r="L19" s="130" t="s">
        <v>16</v>
      </c>
      <c r="M19" s="131"/>
      <c r="N19" s="132"/>
      <c r="O19" s="21" t="s">
        <v>34</v>
      </c>
      <c r="P19" s="130" t="s">
        <v>16</v>
      </c>
      <c r="Q19" s="131"/>
      <c r="R19" s="132"/>
      <c r="S19" s="21"/>
      <c r="T19" s="22" t="s">
        <v>35</v>
      </c>
      <c r="U19" s="23" t="s">
        <v>10</v>
      </c>
      <c r="V19" s="15" t="s">
        <v>36</v>
      </c>
    </row>
    <row r="20" spans="1:22" ht="15" customHeight="1">
      <c r="A20" s="24"/>
      <c r="B20" s="2"/>
      <c r="C20" s="25">
        <v>1</v>
      </c>
      <c r="D20" s="26">
        <v>5910</v>
      </c>
      <c r="E20" s="27" t="s">
        <v>24</v>
      </c>
      <c r="F20" s="28" t="s">
        <v>25</v>
      </c>
      <c r="G20" s="29">
        <v>1.073</v>
      </c>
      <c r="H20" s="133">
        <v>0.35416666666666669</v>
      </c>
      <c r="I20" s="134"/>
      <c r="J20" s="135"/>
      <c r="K20" s="30"/>
      <c r="L20" s="136">
        <v>0.40438657407407402</v>
      </c>
      <c r="M20" s="137"/>
      <c r="N20" s="138"/>
      <c r="O20" s="31"/>
      <c r="P20" s="139">
        <f t="shared" ref="P20:P25" si="2">IF(L20="","",L20-H20)</f>
        <v>5.0219907407407338E-2</v>
      </c>
      <c r="Q20" s="140"/>
      <c r="R20" s="141"/>
      <c r="S20" s="32">
        <v>5.3885960648148074E-2</v>
      </c>
      <c r="T20" s="33">
        <f t="shared" ref="T20:T25" si="3">IF(L20="","",IF(S20=50,"",S20))</f>
        <v>5.3885960648148074E-2</v>
      </c>
      <c r="U20" s="34"/>
      <c r="V20" s="35"/>
    </row>
    <row r="21" spans="1:22" ht="15" customHeight="1">
      <c r="A21" s="24"/>
      <c r="B21" s="2"/>
      <c r="C21" s="36">
        <v>2</v>
      </c>
      <c r="D21" s="37">
        <v>5660</v>
      </c>
      <c r="E21" s="38" t="s">
        <v>22</v>
      </c>
      <c r="F21" s="39" t="s">
        <v>23</v>
      </c>
      <c r="G21" s="40">
        <v>1.0289999999999999</v>
      </c>
      <c r="H21" s="112">
        <v>0.35416666666666669</v>
      </c>
      <c r="I21" s="113"/>
      <c r="J21" s="114"/>
      <c r="K21" s="41"/>
      <c r="L21" s="115">
        <v>0.40923611111111113</v>
      </c>
      <c r="M21" s="116"/>
      <c r="N21" s="117"/>
      <c r="O21" s="42"/>
      <c r="P21" s="118">
        <f t="shared" si="2"/>
        <v>5.5069444444444449E-2</v>
      </c>
      <c r="Q21" s="119"/>
      <c r="R21" s="120"/>
      <c r="S21" s="43">
        <v>5.6666458333333336E-2</v>
      </c>
      <c r="T21" s="44">
        <f t="shared" si="3"/>
        <v>5.6666458333333336E-2</v>
      </c>
      <c r="U21" s="45"/>
      <c r="V21" s="46"/>
    </row>
    <row r="22" spans="1:22" ht="15" customHeight="1">
      <c r="A22" s="24"/>
      <c r="B22" s="2"/>
      <c r="C22" s="36">
        <v>3</v>
      </c>
      <c r="D22" s="37">
        <v>5380</v>
      </c>
      <c r="E22" s="38" t="s">
        <v>28</v>
      </c>
      <c r="F22" s="39" t="s">
        <v>29</v>
      </c>
      <c r="G22" s="40">
        <v>1.052</v>
      </c>
      <c r="H22" s="112">
        <v>0.35416666666666669</v>
      </c>
      <c r="I22" s="113"/>
      <c r="J22" s="114"/>
      <c r="K22" s="41"/>
      <c r="L22" s="115">
        <v>0.41002314814814816</v>
      </c>
      <c r="M22" s="116"/>
      <c r="N22" s="117"/>
      <c r="O22" s="42"/>
      <c r="P22" s="118">
        <f t="shared" si="2"/>
        <v>5.5856481481481479E-2</v>
      </c>
      <c r="Q22" s="119"/>
      <c r="R22" s="120"/>
      <c r="S22" s="43">
        <v>5.8761018518518518E-2</v>
      </c>
      <c r="T22" s="44">
        <f t="shared" si="3"/>
        <v>5.8761018518518518E-2</v>
      </c>
      <c r="U22" s="45"/>
      <c r="V22" s="46"/>
    </row>
    <row r="23" spans="1:22" ht="15" customHeight="1">
      <c r="A23" s="24"/>
      <c r="B23" s="2"/>
      <c r="C23" s="36">
        <v>4</v>
      </c>
      <c r="D23" s="37">
        <v>372</v>
      </c>
      <c r="E23" s="38" t="s">
        <v>26</v>
      </c>
      <c r="F23" s="39" t="s">
        <v>27</v>
      </c>
      <c r="G23" s="40">
        <v>1.024</v>
      </c>
      <c r="H23" s="112">
        <v>0.35416666666666669</v>
      </c>
      <c r="I23" s="113"/>
      <c r="J23" s="114"/>
      <c r="K23" s="41"/>
      <c r="L23" s="115">
        <v>0.41158564814814813</v>
      </c>
      <c r="M23" s="116"/>
      <c r="N23" s="117"/>
      <c r="O23" s="42"/>
      <c r="P23" s="118">
        <f t="shared" si="2"/>
        <v>5.7418981481481446E-2</v>
      </c>
      <c r="Q23" s="119"/>
      <c r="R23" s="120"/>
      <c r="S23" s="43">
        <v>5.8797037037037002E-2</v>
      </c>
      <c r="T23" s="44">
        <f t="shared" si="3"/>
        <v>5.8797037037037002E-2</v>
      </c>
      <c r="U23" s="45"/>
      <c r="V23" s="46"/>
    </row>
    <row r="24" spans="1:22" ht="15" customHeight="1">
      <c r="A24" s="24"/>
      <c r="B24" s="2"/>
      <c r="C24" s="36">
        <v>5</v>
      </c>
      <c r="D24" s="37">
        <v>5644</v>
      </c>
      <c r="E24" s="38" t="s">
        <v>20</v>
      </c>
      <c r="F24" s="39" t="s">
        <v>21</v>
      </c>
      <c r="G24" s="40">
        <v>1.056</v>
      </c>
      <c r="H24" s="112">
        <v>0.35416666666666669</v>
      </c>
      <c r="I24" s="113"/>
      <c r="J24" s="114"/>
      <c r="K24" s="41"/>
      <c r="L24" s="115">
        <v>0.41155092592592596</v>
      </c>
      <c r="M24" s="116"/>
      <c r="N24" s="117"/>
      <c r="O24" s="42"/>
      <c r="P24" s="118">
        <f t="shared" si="2"/>
        <v>5.7384259259259274E-2</v>
      </c>
      <c r="Q24" s="119"/>
      <c r="R24" s="120"/>
      <c r="S24" s="43">
        <v>6.0597777777777799E-2</v>
      </c>
      <c r="T24" s="44">
        <f t="shared" si="3"/>
        <v>6.0597777777777799E-2</v>
      </c>
      <c r="U24" s="45"/>
      <c r="V24" s="46"/>
    </row>
    <row r="25" spans="1:22" ht="15" customHeight="1">
      <c r="A25" s="24"/>
      <c r="B25" s="2"/>
      <c r="C25" s="47">
        <v>6</v>
      </c>
      <c r="D25" s="48">
        <v>6222</v>
      </c>
      <c r="E25" s="49" t="s">
        <v>30</v>
      </c>
      <c r="F25" s="50" t="s">
        <v>76</v>
      </c>
      <c r="G25" s="51">
        <v>1.0589999999999999</v>
      </c>
      <c r="H25" s="121">
        <v>0.35416666666666669</v>
      </c>
      <c r="I25" s="122"/>
      <c r="J25" s="123"/>
      <c r="K25" s="52"/>
      <c r="L25" s="124">
        <v>0.41468750000000004</v>
      </c>
      <c r="M25" s="125"/>
      <c r="N25" s="126"/>
      <c r="O25" s="53"/>
      <c r="P25" s="127">
        <f t="shared" si="2"/>
        <v>6.0520833333333357E-2</v>
      </c>
      <c r="Q25" s="128"/>
      <c r="R25" s="129"/>
      <c r="S25" s="54">
        <v>6.4091562500000018E-2</v>
      </c>
      <c r="T25" s="55">
        <f t="shared" si="3"/>
        <v>6.4091562500000018E-2</v>
      </c>
      <c r="U25" s="56"/>
      <c r="V25" s="57"/>
    </row>
    <row r="26" spans="1:22" ht="15" customHeight="1">
      <c r="A26" s="24"/>
      <c r="B26" s="2"/>
      <c r="C26" s="58"/>
      <c r="D26" s="59"/>
      <c r="E26" s="60"/>
      <c r="F26" s="60"/>
      <c r="G26" s="61"/>
      <c r="H26" s="62"/>
      <c r="I26" s="62"/>
      <c r="J26" s="62"/>
      <c r="K26" s="63"/>
      <c r="L26" s="64"/>
      <c r="M26" s="64"/>
      <c r="N26" s="64"/>
      <c r="O26" s="65"/>
      <c r="P26" s="66"/>
      <c r="Q26" s="66"/>
      <c r="R26" s="66"/>
      <c r="S26" s="67"/>
      <c r="T26" s="68"/>
      <c r="U26" s="69"/>
      <c r="V26" s="70"/>
    </row>
    <row r="27" spans="1:22" ht="15" customHeight="1">
      <c r="A27" s="24"/>
      <c r="B27" s="2"/>
      <c r="C27" s="58"/>
      <c r="D27" s="59"/>
      <c r="E27" s="60"/>
      <c r="F27" s="60"/>
      <c r="G27" s="61"/>
      <c r="H27" s="62"/>
      <c r="I27" s="62"/>
      <c r="J27" s="62"/>
      <c r="K27" s="63"/>
      <c r="L27" s="64"/>
      <c r="M27" s="64"/>
      <c r="N27" s="64"/>
      <c r="O27" s="65"/>
      <c r="P27" s="66"/>
      <c r="Q27" s="66"/>
      <c r="R27" s="66"/>
      <c r="S27" s="67"/>
      <c r="T27" s="68"/>
      <c r="U27" s="69"/>
      <c r="V27" s="70"/>
    </row>
    <row r="28" spans="1:22" ht="15">
      <c r="B28" s="2"/>
      <c r="C28" s="71" t="s">
        <v>37</v>
      </c>
    </row>
    <row r="29" spans="1:22" ht="15" customHeight="1">
      <c r="B29" s="2"/>
      <c r="C29" s="3"/>
      <c r="D29" s="4"/>
      <c r="E29" s="8"/>
      <c r="F29" s="8"/>
      <c r="G29" s="9"/>
      <c r="H29" s="10" t="s">
        <v>4</v>
      </c>
      <c r="I29" s="10"/>
      <c r="J29" s="11"/>
      <c r="K29" s="10"/>
      <c r="L29" s="12" t="s">
        <v>5</v>
      </c>
      <c r="M29" s="10"/>
      <c r="N29" s="11"/>
      <c r="O29" s="13"/>
      <c r="P29" s="14" t="s">
        <v>6</v>
      </c>
      <c r="Q29" s="10"/>
      <c r="R29" s="11"/>
      <c r="S29" s="10" t="s">
        <v>7</v>
      </c>
      <c r="T29" s="10" t="s">
        <v>8</v>
      </c>
      <c r="U29" s="13"/>
      <c r="V29" s="15"/>
    </row>
    <row r="30" spans="1:22" ht="15" customHeight="1">
      <c r="B30" s="2"/>
      <c r="C30" s="16" t="s">
        <v>10</v>
      </c>
      <c r="D30" s="17" t="s">
        <v>11</v>
      </c>
      <c r="E30" s="18" t="s">
        <v>12</v>
      </c>
      <c r="F30" s="18" t="s">
        <v>13</v>
      </c>
      <c r="G30" s="19" t="s">
        <v>9</v>
      </c>
      <c r="H30" s="130" t="s">
        <v>14</v>
      </c>
      <c r="I30" s="131"/>
      <c r="J30" s="132"/>
      <c r="K30" s="20" t="s">
        <v>15</v>
      </c>
      <c r="L30" s="130" t="s">
        <v>16</v>
      </c>
      <c r="M30" s="131"/>
      <c r="N30" s="132"/>
      <c r="O30" s="21" t="s">
        <v>38</v>
      </c>
      <c r="P30" s="130" t="s">
        <v>16</v>
      </c>
      <c r="Q30" s="131"/>
      <c r="R30" s="132"/>
      <c r="S30" s="21"/>
      <c r="T30" s="22" t="s">
        <v>18</v>
      </c>
      <c r="U30" s="23" t="s">
        <v>10</v>
      </c>
      <c r="V30" s="15" t="s">
        <v>39</v>
      </c>
    </row>
    <row r="31" spans="1:22" ht="15" customHeight="1">
      <c r="A31" s="24"/>
      <c r="B31" s="2"/>
      <c r="C31" s="25">
        <v>1</v>
      </c>
      <c r="D31" s="26">
        <v>5910</v>
      </c>
      <c r="E31" s="27" t="s">
        <v>24</v>
      </c>
      <c r="F31" s="28" t="s">
        <v>25</v>
      </c>
      <c r="G31" s="29">
        <v>1.073</v>
      </c>
      <c r="H31" s="133">
        <v>0.44444444444444442</v>
      </c>
      <c r="I31" s="134"/>
      <c r="J31" s="135"/>
      <c r="K31" s="30"/>
      <c r="L31" s="136">
        <v>0.4914930555555555</v>
      </c>
      <c r="M31" s="137"/>
      <c r="N31" s="138"/>
      <c r="O31" s="31"/>
      <c r="P31" s="139">
        <f t="shared" ref="P31:P36" si="4">IF(L31="","",L31-H31)</f>
        <v>4.7048611111111083E-2</v>
      </c>
      <c r="Q31" s="140"/>
      <c r="R31" s="141"/>
      <c r="S31" s="32">
        <v>5.0483159722222191E-2</v>
      </c>
      <c r="T31" s="33">
        <f t="shared" ref="T31:T36" si="5">IF(L31="","",IF(S31=50,"",S31))</f>
        <v>5.0483159722222191E-2</v>
      </c>
      <c r="U31" s="34"/>
      <c r="V31" s="35"/>
    </row>
    <row r="32" spans="1:22" ht="15" customHeight="1">
      <c r="A32" s="24"/>
      <c r="B32" s="2"/>
      <c r="C32" s="36">
        <v>2</v>
      </c>
      <c r="D32" s="37">
        <v>5644</v>
      </c>
      <c r="E32" s="38" t="s">
        <v>20</v>
      </c>
      <c r="F32" s="39" t="s">
        <v>21</v>
      </c>
      <c r="G32" s="40">
        <v>1.056</v>
      </c>
      <c r="H32" s="112">
        <v>0.44444444444444442</v>
      </c>
      <c r="I32" s="113"/>
      <c r="J32" s="114"/>
      <c r="K32" s="41"/>
      <c r="L32" s="115">
        <v>0.49265046296296294</v>
      </c>
      <c r="M32" s="116"/>
      <c r="N32" s="117"/>
      <c r="O32" s="42"/>
      <c r="P32" s="118">
        <f t="shared" si="4"/>
        <v>4.8206018518518523E-2</v>
      </c>
      <c r="Q32" s="119"/>
      <c r="R32" s="120"/>
      <c r="S32" s="43">
        <v>5.0905555555555565E-2</v>
      </c>
      <c r="T32" s="44">
        <f t="shared" si="5"/>
        <v>5.0905555555555565E-2</v>
      </c>
      <c r="U32" s="45"/>
      <c r="V32" s="46"/>
    </row>
    <row r="33" spans="1:22" ht="15" customHeight="1">
      <c r="A33" s="24"/>
      <c r="B33" s="2"/>
      <c r="C33" s="36">
        <v>3</v>
      </c>
      <c r="D33" s="37">
        <v>5660</v>
      </c>
      <c r="E33" s="38" t="s">
        <v>22</v>
      </c>
      <c r="F33" s="39" t="s">
        <v>23</v>
      </c>
      <c r="G33" s="40">
        <v>1.0289999999999999</v>
      </c>
      <c r="H33" s="112">
        <v>0.44444444444444442</v>
      </c>
      <c r="I33" s="113"/>
      <c r="J33" s="114"/>
      <c r="K33" s="41"/>
      <c r="L33" s="115">
        <v>0.49471064814814819</v>
      </c>
      <c r="M33" s="116"/>
      <c r="N33" s="117"/>
      <c r="O33" s="42"/>
      <c r="P33" s="118">
        <f t="shared" si="4"/>
        <v>5.0266203703703771E-2</v>
      </c>
      <c r="Q33" s="119"/>
      <c r="R33" s="120"/>
      <c r="S33" s="43">
        <v>5.1723923611111174E-2</v>
      </c>
      <c r="T33" s="44">
        <f t="shared" si="5"/>
        <v>5.1723923611111174E-2</v>
      </c>
      <c r="U33" s="45"/>
      <c r="V33" s="46"/>
    </row>
    <row r="34" spans="1:22" ht="15" customHeight="1">
      <c r="A34" s="24"/>
      <c r="B34" s="2"/>
      <c r="C34" s="36">
        <v>4</v>
      </c>
      <c r="D34" s="37">
        <v>5380</v>
      </c>
      <c r="E34" s="38" t="s">
        <v>28</v>
      </c>
      <c r="F34" s="39" t="s">
        <v>29</v>
      </c>
      <c r="G34" s="40">
        <v>1.052</v>
      </c>
      <c r="H34" s="112">
        <v>0.44444444444444442</v>
      </c>
      <c r="I34" s="113"/>
      <c r="J34" s="114"/>
      <c r="K34" s="41"/>
      <c r="L34" s="115">
        <v>0.49518518518518517</v>
      </c>
      <c r="M34" s="116"/>
      <c r="N34" s="117"/>
      <c r="O34" s="42"/>
      <c r="P34" s="118">
        <f t="shared" si="4"/>
        <v>5.0740740740740753E-2</v>
      </c>
      <c r="Q34" s="119"/>
      <c r="R34" s="120"/>
      <c r="S34" s="43">
        <v>5.3379259259259272E-2</v>
      </c>
      <c r="T34" s="44">
        <f t="shared" si="5"/>
        <v>5.3379259259259272E-2</v>
      </c>
      <c r="U34" s="45"/>
      <c r="V34" s="46"/>
    </row>
    <row r="35" spans="1:22" ht="15" customHeight="1">
      <c r="A35" s="24"/>
      <c r="B35" s="2"/>
      <c r="C35" s="36">
        <v>5</v>
      </c>
      <c r="D35" s="37">
        <v>372</v>
      </c>
      <c r="E35" s="38" t="s">
        <v>26</v>
      </c>
      <c r="F35" s="39" t="s">
        <v>27</v>
      </c>
      <c r="G35" s="40">
        <v>1.024</v>
      </c>
      <c r="H35" s="112">
        <v>0.44444444444444442</v>
      </c>
      <c r="I35" s="113"/>
      <c r="J35" s="114"/>
      <c r="K35" s="41"/>
      <c r="L35" s="115">
        <v>0.49664351851851851</v>
      </c>
      <c r="M35" s="116"/>
      <c r="N35" s="117"/>
      <c r="O35" s="42"/>
      <c r="P35" s="118">
        <f t="shared" si="4"/>
        <v>5.2199074074074092E-2</v>
      </c>
      <c r="Q35" s="119"/>
      <c r="R35" s="120"/>
      <c r="S35" s="43">
        <v>5.3451851851851868E-2</v>
      </c>
      <c r="T35" s="44">
        <f t="shared" si="5"/>
        <v>5.3451851851851868E-2</v>
      </c>
      <c r="U35" s="45"/>
      <c r="V35" s="46"/>
    </row>
    <row r="36" spans="1:22" ht="15" customHeight="1">
      <c r="A36" s="24"/>
      <c r="B36" s="2"/>
      <c r="C36" s="47">
        <v>6</v>
      </c>
      <c r="D36" s="48">
        <v>6222</v>
      </c>
      <c r="E36" s="49" t="s">
        <v>30</v>
      </c>
      <c r="F36" s="50" t="s">
        <v>76</v>
      </c>
      <c r="G36" s="51">
        <v>1.0589999999999999</v>
      </c>
      <c r="H36" s="121">
        <v>0.44444444444444442</v>
      </c>
      <c r="I36" s="122"/>
      <c r="J36" s="123"/>
      <c r="K36" s="52"/>
      <c r="L36" s="124">
        <v>0.49607638888888889</v>
      </c>
      <c r="M36" s="125"/>
      <c r="N36" s="126"/>
      <c r="O36" s="53"/>
      <c r="P36" s="127">
        <f t="shared" si="4"/>
        <v>5.1631944444444466E-2</v>
      </c>
      <c r="Q36" s="128"/>
      <c r="R36" s="129"/>
      <c r="S36" s="54">
        <v>5.4678229166666689E-2</v>
      </c>
      <c r="T36" s="55">
        <f t="shared" si="5"/>
        <v>5.4678229166666689E-2</v>
      </c>
      <c r="U36" s="56"/>
      <c r="V36" s="57"/>
    </row>
    <row r="37" spans="1:22" ht="15" customHeight="1">
      <c r="A37" s="24"/>
      <c r="B37" s="2"/>
      <c r="C37" s="3"/>
      <c r="D37" s="4"/>
      <c r="G37" s="72"/>
    </row>
    <row r="38" spans="1:22" ht="15" customHeight="1">
      <c r="A38" s="24"/>
      <c r="B38" s="2"/>
      <c r="C38" s="3"/>
      <c r="D38" s="4"/>
      <c r="G38" s="73"/>
    </row>
    <row r="39" spans="1:22" ht="18.75">
      <c r="B39" s="2"/>
      <c r="C39" s="3"/>
      <c r="D39" s="74" t="s">
        <v>40</v>
      </c>
      <c r="F39" s="75"/>
      <c r="G39" s="76"/>
    </row>
    <row r="40" spans="1:22">
      <c r="B40" s="2"/>
      <c r="C40" s="3"/>
      <c r="D40" s="4"/>
      <c r="G40" s="77"/>
      <c r="H40" s="60"/>
      <c r="I40" s="60"/>
      <c r="M40" s="60"/>
    </row>
    <row r="41" spans="1:22" ht="15" customHeight="1">
      <c r="A41" s="60"/>
      <c r="B41" s="2"/>
      <c r="C41" s="16" t="s">
        <v>41</v>
      </c>
      <c r="D41" s="17" t="s">
        <v>42</v>
      </c>
      <c r="E41" s="18" t="s">
        <v>12</v>
      </c>
      <c r="F41" s="18" t="s">
        <v>13</v>
      </c>
      <c r="G41" s="78" t="s">
        <v>9</v>
      </c>
      <c r="H41" s="102" t="s">
        <v>43</v>
      </c>
      <c r="I41" s="103"/>
      <c r="J41" s="102" t="s">
        <v>44</v>
      </c>
      <c r="K41" s="104"/>
      <c r="L41" s="103"/>
      <c r="M41" s="102" t="s">
        <v>45</v>
      </c>
      <c r="N41" s="103"/>
      <c r="O41" s="102" t="s">
        <v>46</v>
      </c>
      <c r="P41" s="103"/>
      <c r="Q41" s="105" t="s">
        <v>47</v>
      </c>
      <c r="R41" s="106"/>
      <c r="S41" s="60"/>
      <c r="T41" s="60"/>
      <c r="U41" s="60"/>
    </row>
    <row r="42" spans="1:22" ht="15" customHeight="1">
      <c r="A42" s="79"/>
      <c r="B42" s="2"/>
      <c r="C42" s="80">
        <v>1</v>
      </c>
      <c r="D42" s="26">
        <v>5910</v>
      </c>
      <c r="E42" s="81" t="s">
        <v>24</v>
      </c>
      <c r="F42" s="82" t="s">
        <v>25</v>
      </c>
      <c r="G42" s="83">
        <v>1.073</v>
      </c>
      <c r="H42" s="107">
        <v>3</v>
      </c>
      <c r="I42" s="108"/>
      <c r="J42" s="107">
        <v>1</v>
      </c>
      <c r="K42" s="109"/>
      <c r="L42" s="108"/>
      <c r="M42" s="107">
        <v>1</v>
      </c>
      <c r="N42" s="108"/>
      <c r="O42" s="107"/>
      <c r="P42" s="108"/>
      <c r="Q42" s="110">
        <f t="shared" ref="Q42:Q47" si="6">SUM(H42:P42)</f>
        <v>5</v>
      </c>
      <c r="R42" s="111"/>
      <c r="S42" s="60"/>
      <c r="T42" s="60"/>
      <c r="U42" s="60"/>
    </row>
    <row r="43" spans="1:22" ht="15" customHeight="1">
      <c r="A43" s="79"/>
      <c r="B43" s="2"/>
      <c r="C43" s="84">
        <v>2</v>
      </c>
      <c r="D43" s="37">
        <v>5660</v>
      </c>
      <c r="E43" s="85" t="s">
        <v>22</v>
      </c>
      <c r="F43" s="86" t="s">
        <v>23</v>
      </c>
      <c r="G43" s="87">
        <v>1.0289999999999999</v>
      </c>
      <c r="H43" s="92">
        <v>2</v>
      </c>
      <c r="I43" s="93"/>
      <c r="J43" s="92">
        <v>2</v>
      </c>
      <c r="K43" s="94"/>
      <c r="L43" s="93"/>
      <c r="M43" s="92">
        <v>3</v>
      </c>
      <c r="N43" s="93"/>
      <c r="O43" s="92"/>
      <c r="P43" s="93"/>
      <c r="Q43" s="95">
        <f t="shared" si="6"/>
        <v>7</v>
      </c>
      <c r="R43" s="96"/>
      <c r="S43" s="60"/>
      <c r="T43" s="60"/>
      <c r="U43" s="60"/>
    </row>
    <row r="44" spans="1:22" ht="15" customHeight="1">
      <c r="A44" s="79"/>
      <c r="B44" s="2"/>
      <c r="C44" s="84">
        <v>3</v>
      </c>
      <c r="D44" s="37">
        <v>5644</v>
      </c>
      <c r="E44" s="85" t="s">
        <v>20</v>
      </c>
      <c r="F44" s="86" t="s">
        <v>21</v>
      </c>
      <c r="G44" s="87">
        <v>1.056</v>
      </c>
      <c r="H44" s="92">
        <v>1</v>
      </c>
      <c r="I44" s="93"/>
      <c r="J44" s="92">
        <v>5</v>
      </c>
      <c r="K44" s="94"/>
      <c r="L44" s="93"/>
      <c r="M44" s="92">
        <v>2</v>
      </c>
      <c r="N44" s="93"/>
      <c r="O44" s="92"/>
      <c r="P44" s="93"/>
      <c r="Q44" s="95">
        <f t="shared" si="6"/>
        <v>8</v>
      </c>
      <c r="R44" s="96"/>
      <c r="S44" s="60"/>
      <c r="T44" s="60"/>
      <c r="U44" s="60"/>
    </row>
    <row r="45" spans="1:22" ht="15" customHeight="1">
      <c r="A45" s="79"/>
      <c r="B45" s="2"/>
      <c r="C45" s="84">
        <v>4</v>
      </c>
      <c r="D45" s="37">
        <v>5380</v>
      </c>
      <c r="E45" s="85" t="s">
        <v>28</v>
      </c>
      <c r="F45" s="86" t="s">
        <v>29</v>
      </c>
      <c r="G45" s="87">
        <v>1.052</v>
      </c>
      <c r="H45" s="92">
        <v>5</v>
      </c>
      <c r="I45" s="93"/>
      <c r="J45" s="92">
        <v>3</v>
      </c>
      <c r="K45" s="94"/>
      <c r="L45" s="93"/>
      <c r="M45" s="92">
        <v>4</v>
      </c>
      <c r="N45" s="93"/>
      <c r="O45" s="92"/>
      <c r="P45" s="93"/>
      <c r="Q45" s="95">
        <f t="shared" si="6"/>
        <v>12</v>
      </c>
      <c r="R45" s="96"/>
      <c r="S45" s="60"/>
      <c r="T45" s="60"/>
      <c r="U45" s="60"/>
    </row>
    <row r="46" spans="1:22" ht="15" customHeight="1">
      <c r="A46" s="79"/>
      <c r="B46" s="2"/>
      <c r="C46" s="84">
        <v>5</v>
      </c>
      <c r="D46" s="37">
        <v>372</v>
      </c>
      <c r="E46" s="85" t="s">
        <v>26</v>
      </c>
      <c r="F46" s="86" t="s">
        <v>27</v>
      </c>
      <c r="G46" s="87">
        <v>1.024</v>
      </c>
      <c r="H46" s="92">
        <v>4</v>
      </c>
      <c r="I46" s="93"/>
      <c r="J46" s="92">
        <v>4</v>
      </c>
      <c r="K46" s="94"/>
      <c r="L46" s="93"/>
      <c r="M46" s="92">
        <v>5</v>
      </c>
      <c r="N46" s="93"/>
      <c r="O46" s="92"/>
      <c r="P46" s="93"/>
      <c r="Q46" s="95">
        <f t="shared" si="6"/>
        <v>13</v>
      </c>
      <c r="R46" s="96"/>
      <c r="S46" s="60"/>
      <c r="T46" s="60"/>
      <c r="U46" s="60"/>
    </row>
    <row r="47" spans="1:22" ht="15" customHeight="1">
      <c r="A47" s="79"/>
      <c r="B47" s="2"/>
      <c r="C47" s="88">
        <v>6</v>
      </c>
      <c r="D47" s="48">
        <v>6222</v>
      </c>
      <c r="E47" s="89" t="s">
        <v>30</v>
      </c>
      <c r="F47" s="90" t="s">
        <v>76</v>
      </c>
      <c r="G47" s="91">
        <v>1.0589999999999999</v>
      </c>
      <c r="H47" s="97">
        <v>6</v>
      </c>
      <c r="I47" s="98"/>
      <c r="J47" s="97">
        <v>6</v>
      </c>
      <c r="K47" s="99"/>
      <c r="L47" s="98"/>
      <c r="M47" s="97">
        <v>6</v>
      </c>
      <c r="N47" s="98"/>
      <c r="O47" s="97"/>
      <c r="P47" s="98"/>
      <c r="Q47" s="100">
        <f t="shared" si="6"/>
        <v>18</v>
      </c>
      <c r="R47" s="101"/>
      <c r="S47" s="60"/>
      <c r="T47" s="60"/>
      <c r="U47" s="60"/>
    </row>
    <row r="48" spans="1:22" ht="15" customHeight="1">
      <c r="B48" s="2"/>
      <c r="C48" s="3"/>
      <c r="D48" s="4"/>
      <c r="G48" s="76"/>
    </row>
    <row r="49" spans="2:12">
      <c r="B49" s="2"/>
      <c r="C49" s="3"/>
    </row>
    <row r="50" spans="2:12">
      <c r="L50" s="60"/>
    </row>
  </sheetData>
  <mergeCells count="99">
    <mergeCell ref="R2:V2"/>
    <mergeCell ref="H8:J8"/>
    <mergeCell ref="L8:N8"/>
    <mergeCell ref="P8:R8"/>
    <mergeCell ref="H9:J9"/>
    <mergeCell ref="L9:N9"/>
    <mergeCell ref="P9:R9"/>
    <mergeCell ref="H10:J10"/>
    <mergeCell ref="L10:N10"/>
    <mergeCell ref="P10:R10"/>
    <mergeCell ref="H11:J11"/>
    <mergeCell ref="L11:N11"/>
    <mergeCell ref="P11:R11"/>
    <mergeCell ref="H12:J12"/>
    <mergeCell ref="L12:N12"/>
    <mergeCell ref="P12:R12"/>
    <mergeCell ref="H13:J13"/>
    <mergeCell ref="L13:N13"/>
    <mergeCell ref="P13:R13"/>
    <mergeCell ref="H14:J14"/>
    <mergeCell ref="L14:N14"/>
    <mergeCell ref="P14:R14"/>
    <mergeCell ref="H19:J19"/>
    <mergeCell ref="L19:N19"/>
    <mergeCell ref="P19:R19"/>
    <mergeCell ref="H20:J20"/>
    <mergeCell ref="L20:N20"/>
    <mergeCell ref="P20:R20"/>
    <mergeCell ref="H21:J21"/>
    <mergeCell ref="L21:N21"/>
    <mergeCell ref="P21:R21"/>
    <mergeCell ref="H22:J22"/>
    <mergeCell ref="L22:N22"/>
    <mergeCell ref="P22:R22"/>
    <mergeCell ref="H23:J23"/>
    <mergeCell ref="L23:N23"/>
    <mergeCell ref="P23:R23"/>
    <mergeCell ref="H24:J24"/>
    <mergeCell ref="L24:N24"/>
    <mergeCell ref="P24:R24"/>
    <mergeCell ref="H25:J25"/>
    <mergeCell ref="L25:N25"/>
    <mergeCell ref="P25:R25"/>
    <mergeCell ref="H30:J30"/>
    <mergeCell ref="L30:N30"/>
    <mergeCell ref="P30:R30"/>
    <mergeCell ref="H31:J31"/>
    <mergeCell ref="L31:N31"/>
    <mergeCell ref="P31:R31"/>
    <mergeCell ref="H32:J32"/>
    <mergeCell ref="L32:N32"/>
    <mergeCell ref="P32:R32"/>
    <mergeCell ref="H33:J33"/>
    <mergeCell ref="L33:N33"/>
    <mergeCell ref="P33:R33"/>
    <mergeCell ref="H34:J34"/>
    <mergeCell ref="L34:N34"/>
    <mergeCell ref="P34:R34"/>
    <mergeCell ref="H35:J35"/>
    <mergeCell ref="L35:N35"/>
    <mergeCell ref="P35:R35"/>
    <mergeCell ref="H36:J36"/>
    <mergeCell ref="L36:N36"/>
    <mergeCell ref="P36:R36"/>
    <mergeCell ref="H41:I41"/>
    <mergeCell ref="J41:L41"/>
    <mergeCell ref="M41:N41"/>
    <mergeCell ref="O41:P41"/>
    <mergeCell ref="Q41:R41"/>
    <mergeCell ref="H43:I43"/>
    <mergeCell ref="J43:L43"/>
    <mergeCell ref="M43:N43"/>
    <mergeCell ref="O43:P43"/>
    <mergeCell ref="Q43:R43"/>
    <mergeCell ref="H42:I42"/>
    <mergeCell ref="J42:L42"/>
    <mergeCell ref="M42:N42"/>
    <mergeCell ref="O42:P42"/>
    <mergeCell ref="Q42:R42"/>
    <mergeCell ref="H45:I45"/>
    <mergeCell ref="J45:L45"/>
    <mergeCell ref="M45:N45"/>
    <mergeCell ref="O45:P45"/>
    <mergeCell ref="Q45:R45"/>
    <mergeCell ref="H44:I44"/>
    <mergeCell ref="J44:L44"/>
    <mergeCell ref="M44:N44"/>
    <mergeCell ref="O44:P44"/>
    <mergeCell ref="Q44:R44"/>
    <mergeCell ref="H47:I47"/>
    <mergeCell ref="J47:L47"/>
    <mergeCell ref="M47:N47"/>
    <mergeCell ref="O47:P47"/>
    <mergeCell ref="Q47:R47"/>
    <mergeCell ref="H46:I46"/>
    <mergeCell ref="J46:L46"/>
    <mergeCell ref="M46:N46"/>
    <mergeCell ref="O46:P46"/>
    <mergeCell ref="Q46:R46"/>
  </mergeCells>
  <phoneticPr fontId="2"/>
  <pageMargins left="0" right="0" top="0.78740157480314965" bottom="0.78740157480314965" header="0.51181102362204722" footer="0.51181102362204722"/>
  <pageSetup paperSize="9" scale="88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OPEN</vt:lpstr>
      <vt:lpstr>ORC</vt:lpstr>
      <vt:lpstr>IRC</vt:lpstr>
      <vt:lpstr>IRC!Print_Area</vt:lpstr>
      <vt:lpstr>OPEN!Print_Area</vt:lpstr>
      <vt:lpstr>ORC!Print_Area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河内三十八</dc:creator>
  <cp:lastModifiedBy>owner</cp:lastModifiedBy>
  <dcterms:created xsi:type="dcterms:W3CDTF">2015-10-12T13:02:56Z</dcterms:created>
  <dcterms:modified xsi:type="dcterms:W3CDTF">2015-10-18T00:00:57Z</dcterms:modified>
</cp:coreProperties>
</file>