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cuments\呉フリート\倉橋カップ\２０１６・２７回\"/>
    </mc:Choice>
  </mc:AlternateContent>
  <bookViews>
    <workbookView xWindow="0" yWindow="0" windowWidth="20490" windowHeight="7770" activeTab="2"/>
  </bookViews>
  <sheets>
    <sheet name="OPEN" sheetId="3" r:id="rId1"/>
    <sheet name="ORC" sheetId="4" r:id="rId2"/>
    <sheet name="IRC" sheetId="5" r:id="rId3"/>
  </sheets>
  <definedNames>
    <definedName name="_xlnm.Print_Area" localSheetId="2">IRC!$B$1:$W$45</definedName>
    <definedName name="_xlnm.Print_Area" localSheetId="0">OPEN!$B$1:$W$49</definedName>
    <definedName name="_xlnm.Print_Area" localSheetId="1">ORC!$B$1:$W$41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5" l="1"/>
  <c r="Q42" i="5"/>
  <c r="Q41" i="5"/>
  <c r="Q40" i="5"/>
  <c r="Q39" i="5"/>
  <c r="T33" i="5"/>
  <c r="P33" i="5"/>
  <c r="T32" i="5"/>
  <c r="P32" i="5"/>
  <c r="T31" i="5"/>
  <c r="P31" i="5"/>
  <c r="T30" i="5"/>
  <c r="P30" i="5"/>
  <c r="T29" i="5"/>
  <c r="P29" i="5"/>
  <c r="T23" i="5"/>
  <c r="P23" i="5"/>
  <c r="T22" i="5"/>
  <c r="P22" i="5"/>
  <c r="T21" i="5"/>
  <c r="P21" i="5"/>
  <c r="T20" i="5"/>
  <c r="P20" i="5"/>
  <c r="T19" i="5"/>
  <c r="P19" i="5"/>
  <c r="T13" i="5"/>
  <c r="P13" i="5"/>
  <c r="T12" i="5"/>
  <c r="P12" i="5"/>
  <c r="T11" i="5"/>
  <c r="P11" i="5"/>
  <c r="T10" i="5"/>
  <c r="P10" i="5"/>
  <c r="T9" i="5"/>
  <c r="P9" i="5"/>
  <c r="Q39" i="4"/>
  <c r="Q38" i="4"/>
  <c r="Q37" i="4"/>
  <c r="Q36" i="4"/>
  <c r="T30" i="4"/>
  <c r="P30" i="4"/>
  <c r="T29" i="4"/>
  <c r="P29" i="4"/>
  <c r="T28" i="4"/>
  <c r="P28" i="4"/>
  <c r="T27" i="4"/>
  <c r="P27" i="4"/>
  <c r="T21" i="4"/>
  <c r="P21" i="4"/>
  <c r="T20" i="4"/>
  <c r="P20" i="4"/>
  <c r="T19" i="4"/>
  <c r="P19" i="4"/>
  <c r="T18" i="4"/>
  <c r="P18" i="4"/>
  <c r="T12" i="4"/>
  <c r="P12" i="4"/>
  <c r="T11" i="4"/>
  <c r="P11" i="4"/>
  <c r="T10" i="4"/>
  <c r="P10" i="4"/>
  <c r="T9" i="4"/>
  <c r="P9" i="4"/>
  <c r="Q47" i="3"/>
  <c r="Q46" i="3"/>
  <c r="Q45" i="3"/>
  <c r="Q44" i="3"/>
  <c r="Q43" i="3"/>
  <c r="Q42" i="3"/>
  <c r="T36" i="3"/>
  <c r="P36" i="3"/>
  <c r="T35" i="3"/>
  <c r="P35" i="3"/>
  <c r="T34" i="3"/>
  <c r="P34" i="3"/>
  <c r="T33" i="3"/>
  <c r="P33" i="3"/>
  <c r="T32" i="3"/>
  <c r="P32" i="3"/>
  <c r="T31" i="3"/>
  <c r="P31" i="3"/>
  <c r="T25" i="3"/>
  <c r="P25" i="3"/>
  <c r="T24" i="3"/>
  <c r="P24" i="3"/>
  <c r="T23" i="3"/>
  <c r="P23" i="3"/>
  <c r="T22" i="3"/>
  <c r="P22" i="3"/>
  <c r="T21" i="3"/>
  <c r="P21" i="3"/>
  <c r="T20" i="3"/>
  <c r="P20" i="3"/>
  <c r="T14" i="3"/>
  <c r="P14" i="3"/>
  <c r="T13" i="3"/>
  <c r="P13" i="3"/>
  <c r="T12" i="3"/>
  <c r="P12" i="3"/>
  <c r="T11" i="3"/>
  <c r="P11" i="3"/>
  <c r="T10" i="3"/>
  <c r="P10" i="3"/>
  <c r="T9" i="3"/>
  <c r="P9" i="3"/>
</calcChain>
</file>

<file path=xl/sharedStrings.xml><?xml version="1.0" encoding="utf-8"?>
<sst xmlns="http://schemas.openxmlformats.org/spreadsheetml/2006/main" count="346" uniqueCount="101">
  <si>
    <t>2016年</t>
    <phoneticPr fontId="4"/>
  </si>
  <si>
    <t>作成日： 2016/10/11</t>
    <phoneticPr fontId="4"/>
  </si>
  <si>
    <t>オープン クラス</t>
    <phoneticPr fontId="4"/>
  </si>
  <si>
    <t>第１レース成績表</t>
    <rPh sb="4" eb="6">
      <t>セイセキ</t>
    </rPh>
    <rPh sb="6" eb="7">
      <t>ヒョウ</t>
    </rPh>
    <phoneticPr fontId="4"/>
  </si>
  <si>
    <t>スタート</t>
    <phoneticPr fontId="4"/>
  </si>
  <si>
    <t>フィニッシュ</t>
    <phoneticPr fontId="4"/>
  </si>
  <si>
    <t xml:space="preserve"> 所要時間</t>
    <rPh sb="1" eb="3">
      <t>ショヨウ</t>
    </rPh>
    <rPh sb="3" eb="5">
      <t>ジカン</t>
    </rPh>
    <phoneticPr fontId="4"/>
  </si>
  <si>
    <t>修正時間</t>
    <rPh sb="0" eb="2">
      <t>シュウセイ</t>
    </rPh>
    <rPh sb="2" eb="4">
      <t>ジカン</t>
    </rPh>
    <phoneticPr fontId="4"/>
  </si>
  <si>
    <t>修正時間</t>
    <phoneticPr fontId="4"/>
  </si>
  <si>
    <t>係数</t>
    <rPh sb="0" eb="2">
      <t>ケイスウ</t>
    </rPh>
    <phoneticPr fontId="4"/>
  </si>
  <si>
    <t>得点</t>
    <rPh sb="0" eb="2">
      <t>トクテン</t>
    </rPh>
    <phoneticPr fontId="4"/>
  </si>
  <si>
    <t>セールNo</t>
    <phoneticPr fontId="4"/>
  </si>
  <si>
    <t>艇名</t>
    <rPh sb="0" eb="1">
      <t>テイ</t>
    </rPh>
    <rPh sb="1" eb="2">
      <t>メイ</t>
    </rPh>
    <phoneticPr fontId="4"/>
  </si>
  <si>
    <t>艇種</t>
    <rPh sb="0" eb="2">
      <t>テイシュ</t>
    </rPh>
    <phoneticPr fontId="4"/>
  </si>
  <si>
    <t>時：分：秒</t>
    <rPh sb="0" eb="1">
      <t>ジ</t>
    </rPh>
    <rPh sb="2" eb="3">
      <t>フン</t>
    </rPh>
    <rPh sb="4" eb="5">
      <t>ビョウ</t>
    </rPh>
    <phoneticPr fontId="4"/>
  </si>
  <si>
    <t>スタートのシリアル値</t>
    <rPh sb="9" eb="10">
      <t>チ</t>
    </rPh>
    <phoneticPr fontId="4"/>
  </si>
  <si>
    <t>時：分：秒</t>
    <rPh sb="0" eb="1">
      <t>トキ</t>
    </rPh>
    <rPh sb="2" eb="3">
      <t>フン</t>
    </rPh>
    <rPh sb="4" eb="5">
      <t>ビョウ</t>
    </rPh>
    <phoneticPr fontId="4"/>
  </si>
  <si>
    <t>T.P</t>
    <phoneticPr fontId="4"/>
  </si>
  <si>
    <t>時：分：秒</t>
    <phoneticPr fontId="4"/>
  </si>
  <si>
    <t>Add</t>
    <phoneticPr fontId="4"/>
  </si>
  <si>
    <t>ブルームーン</t>
  </si>
  <si>
    <t>ﾔﾏﾊ ２１JOG</t>
  </si>
  <si>
    <t>WING</t>
  </si>
  <si>
    <t>FARR 10.2</t>
  </si>
  <si>
    <t>Ｃlariss Fｏｒｔｅ</t>
  </si>
  <si>
    <t>Y－31　フェスタ</t>
  </si>
  <si>
    <t>プレアデス</t>
  </si>
  <si>
    <t>ｵｰｸﾚｯﾄ 26</t>
  </si>
  <si>
    <t>卑弥呼</t>
  </si>
  <si>
    <t>FARR 37</t>
  </si>
  <si>
    <t>Suger</t>
  </si>
  <si>
    <t>First 31.2</t>
  </si>
  <si>
    <t>第２レース成績表</t>
    <phoneticPr fontId="4"/>
  </si>
  <si>
    <t>修正時間</t>
    <phoneticPr fontId="4"/>
  </si>
  <si>
    <t>T.P</t>
    <phoneticPr fontId="4"/>
  </si>
  <si>
    <t>Add</t>
    <phoneticPr fontId="4"/>
  </si>
  <si>
    <t>ＤＮＳ</t>
  </si>
  <si>
    <t>ＤＮＣ</t>
  </si>
  <si>
    <t>ＯＣＳ</t>
  </si>
  <si>
    <t>第３レース成績表</t>
    <phoneticPr fontId="4"/>
  </si>
  <si>
    <t>スタート</t>
    <phoneticPr fontId="4"/>
  </si>
  <si>
    <t>フィニッシュ</t>
    <phoneticPr fontId="4"/>
  </si>
  <si>
    <t>修正時間</t>
    <phoneticPr fontId="4"/>
  </si>
  <si>
    <t>セールNo</t>
    <phoneticPr fontId="4"/>
  </si>
  <si>
    <t>T.P</t>
    <phoneticPr fontId="4"/>
  </si>
  <si>
    <t>時：分：秒</t>
    <phoneticPr fontId="4"/>
  </si>
  <si>
    <t>Add</t>
    <phoneticPr fontId="4"/>
  </si>
  <si>
    <t>総合成績</t>
    <rPh sb="0" eb="2">
      <t>ソウゴウ</t>
    </rPh>
    <rPh sb="2" eb="4">
      <t>セイセキ</t>
    </rPh>
    <phoneticPr fontId="4"/>
  </si>
  <si>
    <t>順位</t>
    <rPh sb="0" eb="2">
      <t>ジュンイ</t>
    </rPh>
    <phoneticPr fontId="4"/>
  </si>
  <si>
    <t>Ｒ１</t>
    <phoneticPr fontId="4"/>
  </si>
  <si>
    <t>Ｒ２</t>
    <phoneticPr fontId="4"/>
  </si>
  <si>
    <t>Ｒ３</t>
    <phoneticPr fontId="4"/>
  </si>
  <si>
    <t>Ｒ４</t>
    <phoneticPr fontId="4"/>
  </si>
  <si>
    <t>合計</t>
    <rPh sb="0" eb="2">
      <t>ゴウケイ</t>
    </rPh>
    <phoneticPr fontId="4"/>
  </si>
  <si>
    <t>2016年</t>
    <phoneticPr fontId="4"/>
  </si>
  <si>
    <t>作成日： 2016/10/11</t>
    <phoneticPr fontId="4"/>
  </si>
  <si>
    <t>ＯＲＣ クラス</t>
    <phoneticPr fontId="4"/>
  </si>
  <si>
    <t>スタート</t>
    <phoneticPr fontId="4"/>
  </si>
  <si>
    <t>フィニッシュ</t>
    <phoneticPr fontId="4"/>
  </si>
  <si>
    <t>修正時間</t>
    <phoneticPr fontId="4"/>
  </si>
  <si>
    <t>セールNo</t>
    <phoneticPr fontId="4"/>
  </si>
  <si>
    <t>T.P</t>
    <phoneticPr fontId="4"/>
  </si>
  <si>
    <t>Add</t>
    <phoneticPr fontId="4"/>
  </si>
  <si>
    <t>KINE KINE 11</t>
  </si>
  <si>
    <t>IMX 40</t>
  </si>
  <si>
    <t>Jaｍ</t>
  </si>
  <si>
    <t>MELGES 24</t>
  </si>
  <si>
    <t>Cassandre</t>
  </si>
  <si>
    <t>IMX 38</t>
  </si>
  <si>
    <t>ＣＯＲＡＬ　ＲＥＥＦ</t>
  </si>
  <si>
    <t>ＩＭＸ－38</t>
  </si>
  <si>
    <t>第２レース成績表</t>
    <phoneticPr fontId="4"/>
  </si>
  <si>
    <t>Add</t>
    <phoneticPr fontId="4"/>
  </si>
  <si>
    <t>スタート</t>
    <phoneticPr fontId="4"/>
  </si>
  <si>
    <t>フィニッシュ</t>
    <phoneticPr fontId="4"/>
  </si>
  <si>
    <t>修正時間</t>
    <phoneticPr fontId="4"/>
  </si>
  <si>
    <t>セールNo</t>
    <phoneticPr fontId="4"/>
  </si>
  <si>
    <t>Ｒ２</t>
    <phoneticPr fontId="4"/>
  </si>
  <si>
    <t>Ｒ３</t>
    <phoneticPr fontId="4"/>
  </si>
  <si>
    <t>作成日： 2016/10/11</t>
    <phoneticPr fontId="4"/>
  </si>
  <si>
    <t>IRC クラス</t>
    <phoneticPr fontId="4"/>
  </si>
  <si>
    <t>スタート</t>
    <phoneticPr fontId="4"/>
  </si>
  <si>
    <t>修正時間</t>
    <phoneticPr fontId="4"/>
  </si>
  <si>
    <t>セールNo</t>
    <phoneticPr fontId="4"/>
  </si>
  <si>
    <t>時：分：秒</t>
    <phoneticPr fontId="4"/>
  </si>
  <si>
    <t>SAMMY</t>
  </si>
  <si>
    <t>ヤマハ ３1Ｓ</t>
  </si>
  <si>
    <t>Le Grand Bleu</t>
  </si>
  <si>
    <t xml:space="preserve">X -37 </t>
  </si>
  <si>
    <t>第２レース成績表</t>
    <phoneticPr fontId="4"/>
  </si>
  <si>
    <t>スタート</t>
    <phoneticPr fontId="4"/>
  </si>
  <si>
    <t>フィニッシュ</t>
    <phoneticPr fontId="4"/>
  </si>
  <si>
    <t>修正時間</t>
    <phoneticPr fontId="4"/>
  </si>
  <si>
    <t>Add</t>
    <phoneticPr fontId="4"/>
  </si>
  <si>
    <t>第３レース成績表</t>
    <phoneticPr fontId="4"/>
  </si>
  <si>
    <t>T.P</t>
    <phoneticPr fontId="4"/>
  </si>
  <si>
    <t>時：分：秒</t>
    <phoneticPr fontId="4"/>
  </si>
  <si>
    <t>Ｒ１</t>
    <phoneticPr fontId="4"/>
  </si>
  <si>
    <t>Ｒ２</t>
    <phoneticPr fontId="4"/>
  </si>
  <si>
    <t>Ｒ３</t>
    <phoneticPr fontId="4"/>
  </si>
  <si>
    <t>Ｒ４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</si>
</sst>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00_);[Red]\(0.0000\)"/>
    <numFmt numFmtId="178" formatCode="h:mm:ss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142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176" fontId="2" fillId="0" borderId="0" xfId="1" applyNumberFormat="1"/>
    <xf numFmtId="0" fontId="2" fillId="0" borderId="0" xfId="1" applyAlignment="1"/>
    <xf numFmtId="176" fontId="5" fillId="0" borderId="0" xfId="1" applyNumberFormat="1" applyFont="1"/>
    <xf numFmtId="0" fontId="6" fillId="0" borderId="0" xfId="1" quotePrefix="1" applyFont="1" applyAlignment="1">
      <alignment vertical="center"/>
    </xf>
    <xf numFmtId="0" fontId="2" fillId="0" borderId="0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2" borderId="2" xfId="1" applyFill="1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2" borderId="4" xfId="1" applyFill="1" applyBorder="1" applyAlignment="1">
      <alignment vertical="center"/>
    </xf>
    <xf numFmtId="0" fontId="2" fillId="2" borderId="5" xfId="1" applyFill="1" applyBorder="1" applyAlignment="1">
      <alignment vertical="center"/>
    </xf>
    <xf numFmtId="0" fontId="2" fillId="2" borderId="2" xfId="1" quotePrefix="1" applyFill="1" applyBorder="1" applyAlignment="1">
      <alignment horizontal="left" vertical="center"/>
    </xf>
    <xf numFmtId="0" fontId="2" fillId="2" borderId="5" xfId="1" applyFill="1" applyBorder="1" applyAlignment="1">
      <alignment horizontal="center" vertical="center"/>
    </xf>
    <xf numFmtId="176" fontId="2" fillId="3" borderId="5" xfId="1" applyNumberFormat="1" applyFill="1" applyBorder="1" applyAlignment="1">
      <alignment horizontal="center" vertical="center"/>
    </xf>
    <xf numFmtId="0" fontId="2" fillId="4" borderId="5" xfId="1" applyFill="1" applyBorder="1" applyAlignment="1">
      <alignment vertical="center"/>
    </xf>
    <xf numFmtId="0" fontId="2" fillId="4" borderId="3" xfId="1" applyFill="1" applyBorder="1" applyAlignment="1">
      <alignment horizontal="center" vertical="center"/>
    </xf>
    <xf numFmtId="0" fontId="2" fillId="4" borderId="5" xfId="1" applyFill="1" applyBorder="1" applyAlignment="1">
      <alignment horizontal="center" vertical="center"/>
    </xf>
    <xf numFmtId="0" fontId="2" fillId="2" borderId="6" xfId="1" quotePrefix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0" borderId="0" xfId="1" applyAlignment="1">
      <alignment horizontal="left"/>
    </xf>
    <xf numFmtId="0" fontId="2" fillId="0" borderId="8" xfId="1" applyNumberFormat="1" applyBorder="1" applyAlignment="1">
      <alignment horizontal="center" vertical="center"/>
    </xf>
    <xf numFmtId="0" fontId="2" fillId="0" borderId="8" xfId="1" applyBorder="1" applyAlignment="1">
      <alignment horizontal="center"/>
    </xf>
    <xf numFmtId="0" fontId="2" fillId="0" borderId="8" xfId="1" applyBorder="1"/>
    <xf numFmtId="0" fontId="2" fillId="0" borderId="7" xfId="1" applyBorder="1"/>
    <xf numFmtId="177" fontId="2" fillId="0" borderId="8" xfId="2" applyNumberFormat="1" applyFont="1" applyFill="1" applyBorder="1" applyAlignment="1">
      <alignment horizontal="center" vertical="center"/>
    </xf>
    <xf numFmtId="0" fontId="2" fillId="0" borderId="7" xfId="1" applyNumberFormat="1" applyBorder="1" applyProtection="1">
      <protection locked="0"/>
    </xf>
    <xf numFmtId="9" fontId="8" fillId="0" borderId="11" xfId="1" applyNumberFormat="1" applyFont="1" applyBorder="1" applyAlignment="1" applyProtection="1">
      <alignment horizontal="center"/>
      <protection locked="0"/>
    </xf>
    <xf numFmtId="0" fontId="7" fillId="0" borderId="7" xfId="1" quotePrefix="1" applyNumberFormat="1" applyFont="1" applyBorder="1" applyAlignment="1" applyProtection="1">
      <alignment horizontal="left" vertical="center"/>
    </xf>
    <xf numFmtId="178" fontId="7" fillId="0" borderId="7" xfId="1" quotePrefix="1" applyNumberFormat="1" applyFont="1" applyBorder="1" applyAlignment="1" applyProtection="1">
      <alignment horizontal="center" vertical="center"/>
    </xf>
    <xf numFmtId="0" fontId="7" fillId="0" borderId="8" xfId="1" quotePrefix="1" applyNumberFormat="1" applyFont="1" applyBorder="1" applyAlignment="1" applyProtection="1">
      <alignment horizontal="center" vertical="center"/>
    </xf>
    <xf numFmtId="0" fontId="2" fillId="0" borderId="8" xfId="1" applyBorder="1" applyAlignment="1" applyProtection="1">
      <alignment horizontal="center"/>
      <protection locked="0"/>
    </xf>
    <xf numFmtId="0" fontId="2" fillId="0" borderId="12" xfId="1" applyNumberFormat="1" applyBorder="1" applyAlignment="1">
      <alignment horizontal="center" vertical="center"/>
    </xf>
    <xf numFmtId="0" fontId="2" fillId="0" borderId="12" xfId="1" applyBorder="1" applyAlignment="1">
      <alignment horizontal="center"/>
    </xf>
    <xf numFmtId="0" fontId="2" fillId="0" borderId="12" xfId="1" applyBorder="1"/>
    <xf numFmtId="0" fontId="2" fillId="0" borderId="13" xfId="1" applyBorder="1"/>
    <xf numFmtId="177" fontId="2" fillId="0" borderId="12" xfId="2" applyNumberFormat="1" applyFont="1" applyFill="1" applyBorder="1" applyAlignment="1">
      <alignment horizontal="center" vertical="center"/>
    </xf>
    <xf numFmtId="0" fontId="2" fillId="0" borderId="13" xfId="1" applyNumberFormat="1" applyBorder="1" applyProtection="1">
      <protection locked="0"/>
    </xf>
    <xf numFmtId="9" fontId="8" fillId="0" borderId="17" xfId="1" applyNumberFormat="1" applyFont="1" applyBorder="1" applyAlignment="1" applyProtection="1">
      <alignment horizontal="center"/>
      <protection locked="0"/>
    </xf>
    <xf numFmtId="0" fontId="7" fillId="0" borderId="13" xfId="1" quotePrefix="1" applyNumberFormat="1" applyFont="1" applyBorder="1" applyAlignment="1" applyProtection="1">
      <alignment horizontal="left" vertical="center"/>
    </xf>
    <xf numFmtId="178" fontId="7" fillId="0" borderId="13" xfId="1" quotePrefix="1" applyNumberFormat="1" applyFont="1" applyBorder="1" applyAlignment="1" applyProtection="1">
      <alignment horizontal="center" vertical="center"/>
    </xf>
    <xf numFmtId="0" fontId="7" fillId="0" borderId="12" xfId="1" quotePrefix="1" applyNumberFormat="1" applyFont="1" applyBorder="1" applyAlignment="1" applyProtection="1">
      <alignment horizontal="center" vertical="center"/>
    </xf>
    <xf numFmtId="0" fontId="2" fillId="0" borderId="12" xfId="1" applyBorder="1" applyAlignment="1" applyProtection="1">
      <alignment horizontal="center"/>
      <protection locked="0"/>
    </xf>
    <xf numFmtId="0" fontId="2" fillId="0" borderId="18" xfId="1" applyNumberFormat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8" xfId="1" applyBorder="1"/>
    <xf numFmtId="0" fontId="2" fillId="0" borderId="19" xfId="1" applyBorder="1"/>
    <xf numFmtId="177" fontId="2" fillId="0" borderId="18" xfId="2" applyNumberFormat="1" applyFont="1" applyFill="1" applyBorder="1" applyAlignment="1">
      <alignment horizontal="center" vertical="center"/>
    </xf>
    <xf numFmtId="0" fontId="2" fillId="0" borderId="19" xfId="1" applyNumberFormat="1" applyBorder="1" applyProtection="1">
      <protection locked="0"/>
    </xf>
    <xf numFmtId="9" fontId="8" fillId="0" borderId="21" xfId="1" applyNumberFormat="1" applyFont="1" applyBorder="1" applyAlignment="1" applyProtection="1">
      <alignment horizontal="center"/>
      <protection locked="0"/>
    </xf>
    <xf numFmtId="0" fontId="7" fillId="0" borderId="19" xfId="1" quotePrefix="1" applyNumberFormat="1" applyFont="1" applyBorder="1" applyAlignment="1" applyProtection="1">
      <alignment horizontal="left" vertical="center"/>
    </xf>
    <xf numFmtId="178" fontId="7" fillId="0" borderId="19" xfId="1" quotePrefix="1" applyNumberFormat="1" applyFont="1" applyBorder="1" applyAlignment="1" applyProtection="1">
      <alignment horizontal="center" vertical="center"/>
    </xf>
    <xf numFmtId="0" fontId="7" fillId="0" borderId="18" xfId="1" quotePrefix="1" applyNumberFormat="1" applyFont="1" applyBorder="1" applyAlignment="1" applyProtection="1">
      <alignment horizontal="center" vertical="center"/>
    </xf>
    <xf numFmtId="0" fontId="2" fillId="0" borderId="18" xfId="1" applyBorder="1" applyAlignment="1" applyProtection="1">
      <alignment horizontal="center"/>
      <protection locked="0"/>
    </xf>
    <xf numFmtId="0" fontId="2" fillId="0" borderId="0" xfId="1" applyNumberFormat="1" applyBorder="1" applyAlignment="1">
      <alignment horizontal="center" vertical="center"/>
    </xf>
    <xf numFmtId="0" fontId="2" fillId="0" borderId="0" xfId="1" applyBorder="1" applyAlignment="1">
      <alignment horizontal="center"/>
    </xf>
    <xf numFmtId="0" fontId="2" fillId="0" borderId="0" xfId="1" applyBorder="1"/>
    <xf numFmtId="177" fontId="2" fillId="0" borderId="0" xfId="2" applyNumberFormat="1" applyFont="1" applyFill="1" applyBorder="1" applyAlignment="1">
      <alignment horizontal="center" vertical="center"/>
    </xf>
    <xf numFmtId="178" fontId="7" fillId="0" borderId="0" xfId="1" applyNumberFormat="1" applyFont="1" applyBorder="1" applyAlignment="1" applyProtection="1">
      <alignment horizontal="center"/>
      <protection locked="0"/>
    </xf>
    <xf numFmtId="0" fontId="2" fillId="0" borderId="0" xfId="1" applyNumberFormat="1" applyBorder="1" applyProtection="1">
      <protection locked="0"/>
    </xf>
    <xf numFmtId="178" fontId="7" fillId="0" borderId="0" xfId="1" applyNumberFormat="1" applyFont="1" applyFill="1" applyBorder="1" applyAlignment="1" applyProtection="1">
      <alignment horizontal="center"/>
      <protection locked="0"/>
    </xf>
    <xf numFmtId="9" fontId="8" fillId="0" borderId="0" xfId="1" applyNumberFormat="1" applyFont="1" applyBorder="1" applyAlignment="1" applyProtection="1">
      <alignment horizontal="center"/>
      <protection locked="0"/>
    </xf>
    <xf numFmtId="178" fontId="7" fillId="0" borderId="0" xfId="1" applyNumberFormat="1" applyFont="1" applyBorder="1" applyAlignment="1" applyProtection="1">
      <alignment horizontal="center"/>
    </xf>
    <xf numFmtId="0" fontId="7" fillId="0" borderId="0" xfId="1" quotePrefix="1" applyNumberFormat="1" applyFont="1" applyBorder="1" applyAlignment="1" applyProtection="1">
      <alignment horizontal="left" vertical="center"/>
    </xf>
    <xf numFmtId="178" fontId="7" fillId="0" borderId="0" xfId="1" quotePrefix="1" applyNumberFormat="1" applyFont="1" applyBorder="1" applyAlignment="1" applyProtection="1">
      <alignment horizontal="center" vertical="center"/>
    </xf>
    <xf numFmtId="0" fontId="7" fillId="0" borderId="0" xfId="1" quotePrefix="1" applyNumberFormat="1" applyFont="1" applyBorder="1" applyAlignment="1" applyProtection="1">
      <alignment horizontal="center" vertical="center"/>
    </xf>
    <xf numFmtId="0" fontId="2" fillId="0" borderId="0" xfId="1" applyBorder="1" applyAlignment="1" applyProtection="1">
      <alignment horizontal="center"/>
      <protection locked="0"/>
    </xf>
    <xf numFmtId="177" fontId="2" fillId="0" borderId="7" xfId="1" applyNumberFormat="1" applyBorder="1"/>
    <xf numFmtId="177" fontId="2" fillId="0" borderId="0" xfId="1" applyNumberFormat="1" applyBorder="1"/>
    <xf numFmtId="0" fontId="10" fillId="0" borderId="0" xfId="1" applyFont="1" applyAlignment="1"/>
    <xf numFmtId="0" fontId="11" fillId="0" borderId="0" xfId="1" applyFont="1" applyAlignment="1">
      <alignment horizontal="left"/>
    </xf>
    <xf numFmtId="177" fontId="2" fillId="0" borderId="0" xfId="1" applyNumberFormat="1"/>
    <xf numFmtId="177" fontId="2" fillId="0" borderId="22" xfId="1" applyNumberFormat="1" applyBorder="1"/>
    <xf numFmtId="0" fontId="2" fillId="4" borderId="23" xfId="1" applyFill="1" applyBorder="1" applyAlignment="1">
      <alignment horizontal="center" vertical="center"/>
    </xf>
    <xf numFmtId="0" fontId="2" fillId="0" borderId="0" xfId="1" applyFill="1" applyBorder="1"/>
    <xf numFmtId="0" fontId="2" fillId="0" borderId="8" xfId="1" applyNumberFormat="1" applyBorder="1" applyAlignment="1" applyProtection="1">
      <alignment horizontal="center" vertical="center"/>
    </xf>
    <xf numFmtId="0" fontId="2" fillId="0" borderId="11" xfId="1" applyBorder="1" applyAlignment="1"/>
    <xf numFmtId="0" fontId="2" fillId="0" borderId="11" xfId="1" applyBorder="1" applyAlignment="1">
      <alignment horizontal="left"/>
    </xf>
    <xf numFmtId="177" fontId="2" fillId="0" borderId="11" xfId="2" applyNumberFormat="1" applyFont="1" applyFill="1" applyBorder="1" applyAlignment="1">
      <alignment horizontal="center" vertical="center"/>
    </xf>
    <xf numFmtId="0" fontId="2" fillId="0" borderId="12" xfId="1" applyNumberFormat="1" applyBorder="1" applyAlignment="1" applyProtection="1">
      <alignment horizontal="center" vertical="center"/>
    </xf>
    <xf numFmtId="0" fontId="2" fillId="0" borderId="17" xfId="1" applyBorder="1" applyAlignment="1"/>
    <xf numFmtId="0" fontId="2" fillId="0" borderId="17" xfId="1" applyBorder="1" applyAlignment="1">
      <alignment horizontal="left"/>
    </xf>
    <xf numFmtId="177" fontId="2" fillId="0" borderId="17" xfId="2" applyNumberFormat="1" applyFont="1" applyFill="1" applyBorder="1" applyAlignment="1">
      <alignment horizontal="center" vertical="center"/>
    </xf>
    <xf numFmtId="0" fontId="2" fillId="0" borderId="18" xfId="1" applyNumberFormat="1" applyBorder="1" applyAlignment="1" applyProtection="1">
      <alignment horizontal="center" vertical="center"/>
    </xf>
    <xf numFmtId="0" fontId="2" fillId="0" borderId="21" xfId="1" applyBorder="1" applyAlignment="1"/>
    <xf numFmtId="0" fontId="2" fillId="0" borderId="21" xfId="1" applyBorder="1" applyAlignment="1">
      <alignment horizontal="left"/>
    </xf>
    <xf numFmtId="177" fontId="2" fillId="0" borderId="21" xfId="2" applyNumberFormat="1" applyFont="1" applyFill="1" applyBorder="1" applyAlignment="1">
      <alignment horizontal="center" vertical="center"/>
    </xf>
    <xf numFmtId="0" fontId="8" fillId="0" borderId="14" xfId="1" applyNumberFormat="1" applyFont="1" applyBorder="1" applyAlignment="1" applyProtection="1">
      <alignment horizontal="center" vertical="center"/>
      <protection locked="0"/>
    </xf>
    <xf numFmtId="0" fontId="8" fillId="0" borderId="16" xfId="1" applyNumberFormat="1" applyFont="1" applyBorder="1" applyAlignment="1" applyProtection="1">
      <alignment horizontal="center" vertical="center"/>
      <protection locked="0"/>
    </xf>
    <xf numFmtId="0" fontId="8" fillId="0" borderId="15" xfId="1" applyNumberFormat="1" applyFont="1" applyBorder="1" applyAlignment="1" applyProtection="1">
      <alignment horizontal="center" vertical="center"/>
      <protection locked="0"/>
    </xf>
    <xf numFmtId="0" fontId="8" fillId="0" borderId="14" xfId="1" applyNumberFormat="1" applyFont="1" applyBorder="1" applyAlignment="1">
      <alignment horizontal="center" vertical="center"/>
    </xf>
    <xf numFmtId="0" fontId="8" fillId="0" borderId="16" xfId="1" applyNumberFormat="1" applyFont="1" applyBorder="1" applyAlignment="1">
      <alignment horizontal="center" vertical="center"/>
    </xf>
    <xf numFmtId="0" fontId="8" fillId="0" borderId="20" xfId="1" applyNumberFormat="1" applyFont="1" applyBorder="1" applyAlignment="1" applyProtection="1">
      <alignment horizontal="center" vertical="center"/>
      <protection locked="0"/>
    </xf>
    <xf numFmtId="0" fontId="8" fillId="0" borderId="21" xfId="1" applyNumberFormat="1" applyFont="1" applyBorder="1" applyAlignment="1" applyProtection="1">
      <alignment horizontal="center" vertical="center"/>
      <protection locked="0"/>
    </xf>
    <xf numFmtId="0" fontId="8" fillId="0" borderId="19" xfId="1" applyNumberFormat="1" applyFont="1" applyBorder="1" applyAlignment="1" applyProtection="1">
      <alignment horizontal="center" vertical="center"/>
      <protection locked="0"/>
    </xf>
    <xf numFmtId="0" fontId="8" fillId="0" borderId="20" xfId="1" applyNumberFormat="1" applyFont="1" applyBorder="1" applyAlignment="1">
      <alignment horizontal="center" vertical="center"/>
    </xf>
    <xf numFmtId="0" fontId="8" fillId="0" borderId="21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10" xfId="1" applyNumberFormat="1" applyFont="1" applyBorder="1" applyAlignment="1" applyProtection="1">
      <alignment horizontal="center" vertical="center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0" fontId="8" fillId="0" borderId="9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178" fontId="7" fillId="0" borderId="20" xfId="1" applyNumberFormat="1" applyFont="1" applyBorder="1" applyAlignment="1" applyProtection="1">
      <alignment horizontal="center"/>
      <protection locked="0"/>
    </xf>
    <xf numFmtId="178" fontId="7" fillId="0" borderId="19" xfId="1" applyNumberFormat="1" applyFont="1" applyBorder="1" applyAlignment="1" applyProtection="1">
      <alignment horizontal="center"/>
      <protection locked="0"/>
    </xf>
    <xf numFmtId="178" fontId="7" fillId="0" borderId="21" xfId="1" applyNumberFormat="1" applyFont="1" applyBorder="1" applyAlignment="1" applyProtection="1">
      <alignment horizontal="center"/>
      <protection locked="0"/>
    </xf>
    <xf numFmtId="178" fontId="7" fillId="0" borderId="20" xfId="1" applyNumberFormat="1" applyFont="1" applyFill="1" applyBorder="1" applyAlignment="1" applyProtection="1">
      <alignment horizontal="center"/>
      <protection locked="0"/>
    </xf>
    <xf numFmtId="178" fontId="7" fillId="0" borderId="19" xfId="1" applyNumberFormat="1" applyFont="1" applyFill="1" applyBorder="1" applyAlignment="1" applyProtection="1">
      <alignment horizontal="center"/>
      <protection locked="0"/>
    </xf>
    <xf numFmtId="178" fontId="7" fillId="0" borderId="21" xfId="1" applyNumberFormat="1" applyFont="1" applyFill="1" applyBorder="1" applyAlignment="1" applyProtection="1">
      <alignment horizontal="center"/>
      <protection locked="0"/>
    </xf>
    <xf numFmtId="178" fontId="7" fillId="0" borderId="20" xfId="1" applyNumberFormat="1" applyFont="1" applyBorder="1" applyAlignment="1" applyProtection="1">
      <alignment horizontal="center"/>
    </xf>
    <xf numFmtId="178" fontId="7" fillId="0" borderId="19" xfId="1" applyNumberFormat="1" applyFont="1" applyBorder="1" applyAlignment="1" applyProtection="1">
      <alignment horizontal="center"/>
    </xf>
    <xf numFmtId="178" fontId="7" fillId="0" borderId="21" xfId="1" applyNumberFormat="1" applyFont="1" applyBorder="1" applyAlignment="1" applyProtection="1">
      <alignment horizontal="center"/>
    </xf>
    <xf numFmtId="0" fontId="2" fillId="5" borderId="4" xfId="1" applyFill="1" applyBorder="1" applyAlignment="1">
      <alignment horizontal="center"/>
    </xf>
    <xf numFmtId="0" fontId="2" fillId="5" borderId="3" xfId="1" applyFill="1" applyBorder="1" applyAlignment="1">
      <alignment horizontal="center"/>
    </xf>
    <xf numFmtId="0" fontId="2" fillId="5" borderId="2" xfId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2" fillId="5" borderId="3" xfId="1" applyFont="1" applyFill="1" applyBorder="1" applyAlignment="1">
      <alignment horizontal="center"/>
    </xf>
    <xf numFmtId="178" fontId="7" fillId="0" borderId="14" xfId="1" applyNumberFormat="1" applyFont="1" applyBorder="1" applyAlignment="1" applyProtection="1">
      <alignment horizontal="center"/>
      <protection locked="0"/>
    </xf>
    <xf numFmtId="178" fontId="7" fillId="0" borderId="15" xfId="1" applyNumberFormat="1" applyFont="1" applyBorder="1" applyAlignment="1" applyProtection="1">
      <alignment horizontal="center"/>
      <protection locked="0"/>
    </xf>
    <xf numFmtId="178" fontId="7" fillId="0" borderId="16" xfId="1" applyNumberFormat="1" applyFont="1" applyBorder="1" applyAlignment="1" applyProtection="1">
      <alignment horizontal="center"/>
      <protection locked="0"/>
    </xf>
    <xf numFmtId="178" fontId="7" fillId="0" borderId="14" xfId="1" applyNumberFormat="1" applyFont="1" applyFill="1" applyBorder="1" applyAlignment="1" applyProtection="1">
      <alignment horizontal="center"/>
      <protection locked="0"/>
    </xf>
    <xf numFmtId="178" fontId="7" fillId="0" borderId="15" xfId="1" applyNumberFormat="1" applyFont="1" applyFill="1" applyBorder="1" applyAlignment="1" applyProtection="1">
      <alignment horizontal="center"/>
      <protection locked="0"/>
    </xf>
    <xf numFmtId="178" fontId="7" fillId="0" borderId="16" xfId="1" applyNumberFormat="1" applyFont="1" applyFill="1" applyBorder="1" applyAlignment="1" applyProtection="1">
      <alignment horizontal="center"/>
      <protection locked="0"/>
    </xf>
    <xf numFmtId="178" fontId="7" fillId="0" borderId="14" xfId="1" applyNumberFormat="1" applyFont="1" applyBorder="1" applyAlignment="1" applyProtection="1">
      <alignment horizontal="center"/>
    </xf>
    <xf numFmtId="178" fontId="7" fillId="0" borderId="15" xfId="1" applyNumberFormat="1" applyFont="1" applyBorder="1" applyAlignment="1" applyProtection="1">
      <alignment horizontal="center"/>
    </xf>
    <xf numFmtId="178" fontId="7" fillId="0" borderId="16" xfId="1" applyNumberFormat="1" applyFont="1" applyBorder="1" applyAlignment="1" applyProtection="1">
      <alignment horizontal="center"/>
    </xf>
    <xf numFmtId="0" fontId="2" fillId="2" borderId="4" xfId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178" fontId="7" fillId="0" borderId="9" xfId="1" applyNumberFormat="1" applyFont="1" applyBorder="1" applyAlignment="1" applyProtection="1">
      <alignment horizontal="center"/>
      <protection locked="0"/>
    </xf>
    <xf numFmtId="178" fontId="7" fillId="0" borderId="6" xfId="1" applyNumberFormat="1" applyFont="1" applyBorder="1" applyAlignment="1" applyProtection="1">
      <alignment horizontal="center"/>
      <protection locked="0"/>
    </xf>
    <xf numFmtId="178" fontId="7" fillId="0" borderId="10" xfId="1" applyNumberFormat="1" applyFont="1" applyBorder="1" applyAlignment="1" applyProtection="1">
      <alignment horizontal="center"/>
      <protection locked="0"/>
    </xf>
    <xf numFmtId="178" fontId="7" fillId="0" borderId="9" xfId="1" applyNumberFormat="1" applyFont="1" applyFill="1" applyBorder="1" applyAlignment="1" applyProtection="1">
      <alignment horizontal="center"/>
      <protection locked="0"/>
    </xf>
    <xf numFmtId="178" fontId="7" fillId="0" borderId="6" xfId="1" applyNumberFormat="1" applyFont="1" applyFill="1" applyBorder="1" applyAlignment="1" applyProtection="1">
      <alignment horizontal="center"/>
      <protection locked="0"/>
    </xf>
    <xf numFmtId="178" fontId="7" fillId="0" borderId="10" xfId="1" applyNumberFormat="1" applyFont="1" applyFill="1" applyBorder="1" applyAlignment="1" applyProtection="1">
      <alignment horizontal="center"/>
      <protection locked="0"/>
    </xf>
    <xf numFmtId="178" fontId="7" fillId="0" borderId="9" xfId="1" applyNumberFormat="1" applyFont="1" applyBorder="1" applyAlignment="1" applyProtection="1">
      <alignment horizontal="center"/>
    </xf>
    <xf numFmtId="178" fontId="7" fillId="0" borderId="6" xfId="1" applyNumberFormat="1" applyFont="1" applyBorder="1" applyAlignment="1" applyProtection="1">
      <alignment horizontal="center"/>
    </xf>
    <xf numFmtId="178" fontId="7" fillId="0" borderId="10" xfId="1" applyNumberFormat="1" applyFont="1" applyBorder="1" applyAlignment="1" applyProtection="1">
      <alignment horizontal="center"/>
    </xf>
    <xf numFmtId="0" fontId="3" fillId="0" borderId="0" xfId="1" applyFont="1" applyAlignment="1">
      <alignment horizontal="left"/>
    </xf>
    <xf numFmtId="0" fontId="2" fillId="0" borderId="0" xfId="1" applyAlignment="1">
      <alignment horizontal="right"/>
    </xf>
  </cellXfs>
  <cellStyles count="3">
    <cellStyle name="標準" xfId="0" builtinId="0"/>
    <cellStyle name="標準 2" xfId="1"/>
    <cellStyle name="標準_ｴﾝﾄﾘｰﾘｽﾄ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V50"/>
  <sheetViews>
    <sheetView topLeftCell="A19" zoomScale="83" workbookViewId="0">
      <selection activeCell="D42" sqref="D42:X47"/>
    </sheetView>
  </sheetViews>
  <sheetFormatPr defaultColWidth="8.75" defaultRowHeight="13.5"/>
  <cols>
    <col min="1" max="1" width="4.375" style="1" customWidth="1"/>
    <col min="2" max="2" width="3.25" style="1" customWidth="1"/>
    <col min="3" max="3" width="4.25" style="1" customWidth="1"/>
    <col min="4" max="4" width="6.875" style="1" customWidth="1"/>
    <col min="5" max="5" width="18.375" style="1" customWidth="1"/>
    <col min="6" max="6" width="12.125" style="1" customWidth="1"/>
    <col min="7" max="7" width="9.75" style="1" customWidth="1"/>
    <col min="8" max="10" width="3.25" style="1" customWidth="1"/>
    <col min="11" max="11" width="17.25" style="1" hidden="1" customWidth="1"/>
    <col min="12" max="14" width="3.25" style="1" customWidth="1"/>
    <col min="15" max="15" width="6.375" style="1" customWidth="1"/>
    <col min="16" max="16" width="0.125" style="1" customWidth="1"/>
    <col min="17" max="18" width="4.625" style="1" customWidth="1"/>
    <col min="19" max="19" width="3.375" style="1" hidden="1" customWidth="1"/>
    <col min="20" max="20" width="8.75" style="1" customWidth="1"/>
    <col min="21" max="21" width="8.75" style="1" hidden="1" customWidth="1"/>
    <col min="22" max="22" width="5.75" style="2" customWidth="1"/>
    <col min="23" max="23" width="2.375" style="1" customWidth="1"/>
    <col min="24" max="24" width="4" style="1" customWidth="1"/>
    <col min="25" max="16384" width="8.75" style="1"/>
  </cols>
  <sheetData>
    <row r="1" spans="1:22" ht="10.5" customHeight="1">
      <c r="B1" s="2"/>
      <c r="C1" s="3"/>
      <c r="D1" s="4"/>
    </row>
    <row r="2" spans="1:22" ht="19.5" customHeight="1">
      <c r="B2" s="2"/>
      <c r="C2" s="3"/>
      <c r="D2" s="4"/>
      <c r="E2" s="140" t="s">
        <v>0</v>
      </c>
      <c r="F2" s="140"/>
      <c r="G2" s="140"/>
      <c r="H2" s="140"/>
      <c r="I2" s="140"/>
      <c r="J2" s="140"/>
      <c r="R2" s="141" t="s">
        <v>1</v>
      </c>
      <c r="S2" s="141"/>
      <c r="T2" s="141"/>
      <c r="U2" s="141"/>
      <c r="V2" s="141"/>
    </row>
    <row r="3" spans="1:22" ht="13.5" customHeight="1">
      <c r="B3" s="2"/>
      <c r="C3" s="3"/>
      <c r="D3" s="4"/>
    </row>
    <row r="4" spans="1:22" ht="18">
      <c r="B4" s="2"/>
      <c r="C4" s="5" t="s">
        <v>2</v>
      </c>
    </row>
    <row r="5" spans="1:22" ht="9.75" customHeight="1">
      <c r="B5" s="2"/>
      <c r="C5" s="3"/>
      <c r="D5" s="4"/>
    </row>
    <row r="6" spans="1:22" ht="15">
      <c r="B6" s="2"/>
      <c r="C6" s="6" t="s">
        <v>3</v>
      </c>
    </row>
    <row r="7" spans="1:22" ht="15" customHeight="1">
      <c r="B7" s="2"/>
      <c r="C7" s="3"/>
      <c r="D7" s="4"/>
      <c r="E7" s="7"/>
      <c r="F7" s="7"/>
      <c r="G7" s="8"/>
      <c r="H7" s="9" t="s">
        <v>4</v>
      </c>
      <c r="I7" s="9"/>
      <c r="J7" s="10"/>
      <c r="K7" s="9"/>
      <c r="L7" s="11" t="s">
        <v>5</v>
      </c>
      <c r="M7" s="9"/>
      <c r="N7" s="10"/>
      <c r="O7" s="12"/>
      <c r="P7" s="13" t="s">
        <v>6</v>
      </c>
      <c r="Q7" s="9"/>
      <c r="R7" s="10"/>
      <c r="S7" s="9" t="s">
        <v>7</v>
      </c>
      <c r="T7" s="9" t="s">
        <v>8</v>
      </c>
      <c r="U7" s="12"/>
      <c r="V7" s="14"/>
    </row>
    <row r="8" spans="1:22" ht="15" customHeight="1">
      <c r="B8" s="2"/>
      <c r="C8" s="15" t="s">
        <v>10</v>
      </c>
      <c r="D8" s="16" t="s">
        <v>11</v>
      </c>
      <c r="E8" s="17" t="s">
        <v>12</v>
      </c>
      <c r="F8" s="17" t="s">
        <v>13</v>
      </c>
      <c r="G8" s="18" t="s">
        <v>9</v>
      </c>
      <c r="H8" s="128" t="s">
        <v>14</v>
      </c>
      <c r="I8" s="129"/>
      <c r="J8" s="130"/>
      <c r="K8" s="19" t="s">
        <v>15</v>
      </c>
      <c r="L8" s="128" t="s">
        <v>16</v>
      </c>
      <c r="M8" s="129"/>
      <c r="N8" s="130"/>
      <c r="O8" s="20" t="s">
        <v>17</v>
      </c>
      <c r="P8" s="128" t="s">
        <v>16</v>
      </c>
      <c r="Q8" s="129"/>
      <c r="R8" s="130"/>
      <c r="S8" s="20"/>
      <c r="T8" s="21" t="s">
        <v>18</v>
      </c>
      <c r="U8" s="22" t="s">
        <v>10</v>
      </c>
      <c r="V8" s="14" t="s">
        <v>19</v>
      </c>
    </row>
    <row r="9" spans="1:22" ht="15" customHeight="1">
      <c r="A9" s="23"/>
      <c r="B9" s="2"/>
      <c r="C9" s="24">
        <v>1</v>
      </c>
      <c r="D9" s="25">
        <v>6627</v>
      </c>
      <c r="E9" s="26" t="s">
        <v>20</v>
      </c>
      <c r="F9" s="27" t="s">
        <v>21</v>
      </c>
      <c r="G9" s="28">
        <v>0.73799999999999999</v>
      </c>
      <c r="H9" s="131">
        <v>0.43055555555555558</v>
      </c>
      <c r="I9" s="132"/>
      <c r="J9" s="133"/>
      <c r="K9" s="29"/>
      <c r="L9" s="134">
        <v>0.60783564814814817</v>
      </c>
      <c r="M9" s="135"/>
      <c r="N9" s="136"/>
      <c r="O9" s="30"/>
      <c r="P9" s="137">
        <f t="shared" ref="P9:P14" si="0">IF(L9="","",L9-H9)</f>
        <v>0.17728009259259259</v>
      </c>
      <c r="Q9" s="138"/>
      <c r="R9" s="139"/>
      <c r="S9" s="31">
        <v>0.13083270833333333</v>
      </c>
      <c r="T9" s="32">
        <f t="shared" ref="T9:T14" si="1">IF(L9="","",IF(S9=50,"",S9))</f>
        <v>0.13083270833333333</v>
      </c>
      <c r="U9" s="33"/>
      <c r="V9" s="34"/>
    </row>
    <row r="10" spans="1:22" ht="15" customHeight="1">
      <c r="A10" s="23"/>
      <c r="B10" s="2"/>
      <c r="C10" s="35">
        <v>2</v>
      </c>
      <c r="D10" s="36">
        <v>5087</v>
      </c>
      <c r="E10" s="37" t="s">
        <v>22</v>
      </c>
      <c r="F10" s="38" t="s">
        <v>23</v>
      </c>
      <c r="G10" s="39">
        <v>0.95799999999999996</v>
      </c>
      <c r="H10" s="119">
        <v>0.43055555555555558</v>
      </c>
      <c r="I10" s="120"/>
      <c r="J10" s="121"/>
      <c r="K10" s="40"/>
      <c r="L10" s="122">
        <v>0.5678819444444444</v>
      </c>
      <c r="M10" s="123"/>
      <c r="N10" s="124"/>
      <c r="O10" s="41"/>
      <c r="P10" s="125">
        <f t="shared" si="0"/>
        <v>0.13732638888888882</v>
      </c>
      <c r="Q10" s="126"/>
      <c r="R10" s="127"/>
      <c r="S10" s="42">
        <v>0.13155868055555547</v>
      </c>
      <c r="T10" s="43">
        <f t="shared" si="1"/>
        <v>0.13155868055555547</v>
      </c>
      <c r="U10" s="44"/>
      <c r="V10" s="45"/>
    </row>
    <row r="11" spans="1:22" ht="15" customHeight="1">
      <c r="A11" s="23"/>
      <c r="B11" s="2"/>
      <c r="C11" s="35">
        <v>3</v>
      </c>
      <c r="D11" s="36">
        <v>6595</v>
      </c>
      <c r="E11" s="37" t="s">
        <v>24</v>
      </c>
      <c r="F11" s="38" t="s">
        <v>25</v>
      </c>
      <c r="G11" s="39">
        <v>0.97699999999999998</v>
      </c>
      <c r="H11" s="119">
        <v>0.43055555555555558</v>
      </c>
      <c r="I11" s="120"/>
      <c r="J11" s="121"/>
      <c r="K11" s="40"/>
      <c r="L11" s="122">
        <v>0.56781249999999994</v>
      </c>
      <c r="M11" s="123"/>
      <c r="N11" s="124"/>
      <c r="O11" s="41"/>
      <c r="P11" s="125">
        <f t="shared" si="0"/>
        <v>0.13725694444444436</v>
      </c>
      <c r="Q11" s="126"/>
      <c r="R11" s="127"/>
      <c r="S11" s="42">
        <v>0.13410003472222215</v>
      </c>
      <c r="T11" s="43">
        <f t="shared" si="1"/>
        <v>0.13410003472222215</v>
      </c>
      <c r="U11" s="44"/>
      <c r="V11" s="45"/>
    </row>
    <row r="12" spans="1:22" ht="15" customHeight="1">
      <c r="A12" s="23"/>
      <c r="B12" s="2"/>
      <c r="C12" s="35">
        <v>4</v>
      </c>
      <c r="D12" s="36">
        <v>4459</v>
      </c>
      <c r="E12" s="37" t="s">
        <v>26</v>
      </c>
      <c r="F12" s="38" t="s">
        <v>27</v>
      </c>
      <c r="G12" s="39">
        <v>0.83799999999999997</v>
      </c>
      <c r="H12" s="119">
        <v>0.43055555555555558</v>
      </c>
      <c r="I12" s="120"/>
      <c r="J12" s="121"/>
      <c r="K12" s="40"/>
      <c r="L12" s="122">
        <v>0.59765046296296298</v>
      </c>
      <c r="M12" s="123"/>
      <c r="N12" s="124"/>
      <c r="O12" s="41"/>
      <c r="P12" s="125">
        <f t="shared" si="0"/>
        <v>0.1670949074074074</v>
      </c>
      <c r="Q12" s="126"/>
      <c r="R12" s="127"/>
      <c r="S12" s="42">
        <v>0.14002553240740739</v>
      </c>
      <c r="T12" s="43">
        <f t="shared" si="1"/>
        <v>0.14002553240740739</v>
      </c>
      <c r="U12" s="44"/>
      <c r="V12" s="45"/>
    </row>
    <row r="13" spans="1:22" ht="15" customHeight="1">
      <c r="A13" s="23"/>
      <c r="B13" s="2"/>
      <c r="C13" s="35">
        <v>5</v>
      </c>
      <c r="D13" s="36">
        <v>5376</v>
      </c>
      <c r="E13" s="37" t="s">
        <v>28</v>
      </c>
      <c r="F13" s="38" t="s">
        <v>29</v>
      </c>
      <c r="G13" s="39">
        <v>0.96299999999999997</v>
      </c>
      <c r="H13" s="119">
        <v>0.43055555555555558</v>
      </c>
      <c r="I13" s="120"/>
      <c r="J13" s="121"/>
      <c r="K13" s="40"/>
      <c r="L13" s="122">
        <v>0.5778240740740741</v>
      </c>
      <c r="M13" s="123"/>
      <c r="N13" s="124"/>
      <c r="O13" s="41"/>
      <c r="P13" s="125">
        <f t="shared" si="0"/>
        <v>0.14726851851851852</v>
      </c>
      <c r="Q13" s="126"/>
      <c r="R13" s="127"/>
      <c r="S13" s="42">
        <v>0.14181958333333333</v>
      </c>
      <c r="T13" s="43">
        <f t="shared" si="1"/>
        <v>0.14181958333333333</v>
      </c>
      <c r="U13" s="44"/>
      <c r="V13" s="45"/>
    </row>
    <row r="14" spans="1:22" ht="15" customHeight="1">
      <c r="A14" s="23"/>
      <c r="B14" s="2"/>
      <c r="C14" s="46">
        <v>6</v>
      </c>
      <c r="D14" s="47">
        <v>6239</v>
      </c>
      <c r="E14" s="48" t="s">
        <v>30</v>
      </c>
      <c r="F14" s="49" t="s">
        <v>31</v>
      </c>
      <c r="G14" s="50">
        <v>0.93899999999999995</v>
      </c>
      <c r="H14" s="105">
        <v>0.43055555555555558</v>
      </c>
      <c r="I14" s="106"/>
      <c r="J14" s="107"/>
      <c r="K14" s="51"/>
      <c r="L14" s="108">
        <v>0.58348379629629632</v>
      </c>
      <c r="M14" s="109"/>
      <c r="N14" s="110"/>
      <c r="O14" s="52"/>
      <c r="P14" s="111">
        <f t="shared" si="0"/>
        <v>0.15292824074074074</v>
      </c>
      <c r="Q14" s="112"/>
      <c r="R14" s="113"/>
      <c r="S14" s="53">
        <v>0.14359961805555554</v>
      </c>
      <c r="T14" s="54">
        <f t="shared" si="1"/>
        <v>0.14359961805555554</v>
      </c>
      <c r="U14" s="55"/>
      <c r="V14" s="56"/>
    </row>
    <row r="15" spans="1:22" ht="15" customHeight="1">
      <c r="A15" s="23"/>
      <c r="B15" s="2"/>
      <c r="C15" s="57"/>
      <c r="D15" s="58"/>
      <c r="E15" s="59"/>
      <c r="F15" s="59"/>
      <c r="G15" s="60"/>
      <c r="H15" s="61"/>
      <c r="I15" s="61"/>
      <c r="J15" s="61"/>
      <c r="K15" s="62"/>
      <c r="L15" s="63"/>
      <c r="M15" s="63"/>
      <c r="N15" s="63"/>
      <c r="O15" s="64"/>
      <c r="P15" s="65"/>
      <c r="Q15" s="65"/>
      <c r="R15" s="65"/>
      <c r="S15" s="66"/>
      <c r="T15" s="67"/>
      <c r="U15" s="68"/>
      <c r="V15" s="69"/>
    </row>
    <row r="16" spans="1:22" ht="15" customHeight="1">
      <c r="A16" s="23"/>
      <c r="B16" s="2"/>
      <c r="C16" s="57"/>
      <c r="D16" s="58"/>
      <c r="E16" s="59"/>
      <c r="F16" s="59"/>
      <c r="G16" s="60"/>
      <c r="H16" s="61"/>
      <c r="I16" s="61"/>
      <c r="J16" s="61"/>
      <c r="K16" s="62"/>
      <c r="L16" s="63"/>
      <c r="M16" s="63"/>
      <c r="N16" s="63"/>
      <c r="O16" s="64"/>
      <c r="P16" s="65"/>
      <c r="Q16" s="65"/>
      <c r="R16" s="65"/>
      <c r="S16" s="66"/>
      <c r="T16" s="67"/>
      <c r="U16" s="68"/>
      <c r="V16" s="69"/>
    </row>
    <row r="17" spans="1:22" ht="15">
      <c r="B17" s="2"/>
      <c r="C17" s="6" t="s">
        <v>32</v>
      </c>
    </row>
    <row r="18" spans="1:22" ht="15" customHeight="1">
      <c r="B18" s="2"/>
      <c r="C18" s="3"/>
      <c r="D18" s="4"/>
      <c r="E18" s="7"/>
      <c r="F18" s="7"/>
      <c r="G18" s="8"/>
      <c r="H18" s="9" t="s">
        <v>4</v>
      </c>
      <c r="I18" s="9"/>
      <c r="J18" s="10"/>
      <c r="K18" s="9"/>
      <c r="L18" s="11" t="s">
        <v>5</v>
      </c>
      <c r="M18" s="9"/>
      <c r="N18" s="10"/>
      <c r="O18" s="12"/>
      <c r="P18" s="13" t="s">
        <v>6</v>
      </c>
      <c r="Q18" s="9"/>
      <c r="R18" s="10"/>
      <c r="S18" s="9" t="s">
        <v>7</v>
      </c>
      <c r="T18" s="9" t="s">
        <v>33</v>
      </c>
      <c r="U18" s="12"/>
      <c r="V18" s="14"/>
    </row>
    <row r="19" spans="1:22" ht="15" customHeight="1">
      <c r="B19" s="2"/>
      <c r="C19" s="15" t="s">
        <v>10</v>
      </c>
      <c r="D19" s="16" t="s">
        <v>11</v>
      </c>
      <c r="E19" s="17" t="s">
        <v>12</v>
      </c>
      <c r="F19" s="17" t="s">
        <v>13</v>
      </c>
      <c r="G19" s="18" t="s">
        <v>9</v>
      </c>
      <c r="H19" s="128" t="s">
        <v>14</v>
      </c>
      <c r="I19" s="129"/>
      <c r="J19" s="130"/>
      <c r="K19" s="19" t="s">
        <v>15</v>
      </c>
      <c r="L19" s="128" t="s">
        <v>16</v>
      </c>
      <c r="M19" s="129"/>
      <c r="N19" s="130"/>
      <c r="O19" s="20" t="s">
        <v>34</v>
      </c>
      <c r="P19" s="128" t="s">
        <v>16</v>
      </c>
      <c r="Q19" s="129"/>
      <c r="R19" s="130"/>
      <c r="S19" s="20"/>
      <c r="T19" s="21" t="s">
        <v>18</v>
      </c>
      <c r="U19" s="22" t="s">
        <v>10</v>
      </c>
      <c r="V19" s="14" t="s">
        <v>35</v>
      </c>
    </row>
    <row r="20" spans="1:22" ht="15" customHeight="1">
      <c r="A20" s="23"/>
      <c r="B20" s="2"/>
      <c r="C20" s="24">
        <v>7</v>
      </c>
      <c r="D20" s="25">
        <v>6627</v>
      </c>
      <c r="E20" s="26" t="s">
        <v>20</v>
      </c>
      <c r="F20" s="27" t="s">
        <v>21</v>
      </c>
      <c r="G20" s="28">
        <v>0.73799999999999999</v>
      </c>
      <c r="H20" s="131"/>
      <c r="I20" s="132"/>
      <c r="J20" s="133"/>
      <c r="K20" s="29"/>
      <c r="L20" s="134"/>
      <c r="M20" s="135"/>
      <c r="N20" s="136"/>
      <c r="O20" s="30"/>
      <c r="P20" s="137" t="str">
        <f t="shared" ref="P20:P25" si="2">IF(L20="","",L20-H20)</f>
        <v/>
      </c>
      <c r="Q20" s="138"/>
      <c r="R20" s="139"/>
      <c r="S20" s="31">
        <v>50</v>
      </c>
      <c r="T20" s="32" t="str">
        <f t="shared" ref="T20:T25" si="3">IF(L20="","",IF(S20=50,"",S20))</f>
        <v/>
      </c>
      <c r="U20" s="33">
        <v>50</v>
      </c>
      <c r="V20" s="34" t="s">
        <v>36</v>
      </c>
    </row>
    <row r="21" spans="1:22" ht="15" customHeight="1">
      <c r="A21" s="23"/>
      <c r="B21" s="2"/>
      <c r="C21" s="35">
        <v>7</v>
      </c>
      <c r="D21" s="36">
        <v>4459</v>
      </c>
      <c r="E21" s="37" t="s">
        <v>26</v>
      </c>
      <c r="F21" s="38" t="s">
        <v>27</v>
      </c>
      <c r="G21" s="39">
        <v>0.83799999999999997</v>
      </c>
      <c r="H21" s="119"/>
      <c r="I21" s="120"/>
      <c r="J21" s="121"/>
      <c r="K21" s="40"/>
      <c r="L21" s="122"/>
      <c r="M21" s="123"/>
      <c r="N21" s="124"/>
      <c r="O21" s="41"/>
      <c r="P21" s="125" t="str">
        <f t="shared" si="2"/>
        <v/>
      </c>
      <c r="Q21" s="126"/>
      <c r="R21" s="127"/>
      <c r="S21" s="42">
        <v>50</v>
      </c>
      <c r="T21" s="43" t="str">
        <f t="shared" si="3"/>
        <v/>
      </c>
      <c r="U21" s="44">
        <v>50</v>
      </c>
      <c r="V21" s="45" t="s">
        <v>37</v>
      </c>
    </row>
    <row r="22" spans="1:22" ht="15" customHeight="1">
      <c r="A22" s="23"/>
      <c r="B22" s="2"/>
      <c r="C22" s="35">
        <v>7</v>
      </c>
      <c r="D22" s="36">
        <v>6239</v>
      </c>
      <c r="E22" s="37" t="s">
        <v>30</v>
      </c>
      <c r="F22" s="38" t="s">
        <v>31</v>
      </c>
      <c r="G22" s="39">
        <v>0.93899999999999995</v>
      </c>
      <c r="H22" s="119"/>
      <c r="I22" s="120"/>
      <c r="J22" s="121"/>
      <c r="K22" s="40"/>
      <c r="L22" s="122"/>
      <c r="M22" s="123"/>
      <c r="N22" s="124"/>
      <c r="O22" s="41"/>
      <c r="P22" s="125" t="str">
        <f t="shared" si="2"/>
        <v/>
      </c>
      <c r="Q22" s="126"/>
      <c r="R22" s="127"/>
      <c r="S22" s="42">
        <v>50</v>
      </c>
      <c r="T22" s="43" t="str">
        <f t="shared" si="3"/>
        <v/>
      </c>
      <c r="U22" s="44">
        <v>50</v>
      </c>
      <c r="V22" s="45" t="s">
        <v>37</v>
      </c>
    </row>
    <row r="23" spans="1:22" ht="15" customHeight="1">
      <c r="A23" s="23"/>
      <c r="B23" s="2"/>
      <c r="C23" s="35">
        <v>7</v>
      </c>
      <c r="D23" s="36">
        <v>5087</v>
      </c>
      <c r="E23" s="37" t="s">
        <v>22</v>
      </c>
      <c r="F23" s="38" t="s">
        <v>23</v>
      </c>
      <c r="G23" s="39">
        <v>0.95799999999999996</v>
      </c>
      <c r="H23" s="119"/>
      <c r="I23" s="120"/>
      <c r="J23" s="121"/>
      <c r="K23" s="40"/>
      <c r="L23" s="122"/>
      <c r="M23" s="123"/>
      <c r="N23" s="124"/>
      <c r="O23" s="41"/>
      <c r="P23" s="125" t="str">
        <f t="shared" si="2"/>
        <v/>
      </c>
      <c r="Q23" s="126"/>
      <c r="R23" s="127"/>
      <c r="S23" s="42">
        <v>50</v>
      </c>
      <c r="T23" s="43" t="str">
        <f t="shared" si="3"/>
        <v/>
      </c>
      <c r="U23" s="44">
        <v>50</v>
      </c>
      <c r="V23" s="45" t="s">
        <v>36</v>
      </c>
    </row>
    <row r="24" spans="1:22" ht="15" customHeight="1">
      <c r="A24" s="23"/>
      <c r="B24" s="2"/>
      <c r="C24" s="35">
        <v>7</v>
      </c>
      <c r="D24" s="36">
        <v>5376</v>
      </c>
      <c r="E24" s="37" t="s">
        <v>28</v>
      </c>
      <c r="F24" s="38" t="s">
        <v>29</v>
      </c>
      <c r="G24" s="39">
        <v>0.96299999999999997</v>
      </c>
      <c r="H24" s="119"/>
      <c r="I24" s="120"/>
      <c r="J24" s="121"/>
      <c r="K24" s="40"/>
      <c r="L24" s="122"/>
      <c r="M24" s="123"/>
      <c r="N24" s="124"/>
      <c r="O24" s="41"/>
      <c r="P24" s="125" t="str">
        <f t="shared" si="2"/>
        <v/>
      </c>
      <c r="Q24" s="126"/>
      <c r="R24" s="127"/>
      <c r="S24" s="42">
        <v>50</v>
      </c>
      <c r="T24" s="43" t="str">
        <f t="shared" si="3"/>
        <v/>
      </c>
      <c r="U24" s="44">
        <v>50</v>
      </c>
      <c r="V24" s="45" t="s">
        <v>37</v>
      </c>
    </row>
    <row r="25" spans="1:22" ht="15" customHeight="1">
      <c r="A25" s="23"/>
      <c r="B25" s="2"/>
      <c r="C25" s="46">
        <v>7</v>
      </c>
      <c r="D25" s="47">
        <v>6595</v>
      </c>
      <c r="E25" s="48" t="s">
        <v>24</v>
      </c>
      <c r="F25" s="49" t="s">
        <v>25</v>
      </c>
      <c r="G25" s="50">
        <v>0.97699999999999998</v>
      </c>
      <c r="H25" s="105"/>
      <c r="I25" s="106"/>
      <c r="J25" s="107"/>
      <c r="K25" s="51"/>
      <c r="L25" s="108"/>
      <c r="M25" s="109"/>
      <c r="N25" s="110"/>
      <c r="O25" s="52"/>
      <c r="P25" s="111" t="str">
        <f t="shared" si="2"/>
        <v/>
      </c>
      <c r="Q25" s="112"/>
      <c r="R25" s="113"/>
      <c r="S25" s="53">
        <v>50</v>
      </c>
      <c r="T25" s="54" t="str">
        <f t="shared" si="3"/>
        <v/>
      </c>
      <c r="U25" s="55">
        <v>50</v>
      </c>
      <c r="V25" s="56" t="s">
        <v>38</v>
      </c>
    </row>
    <row r="26" spans="1:22" ht="15" customHeight="1">
      <c r="A26" s="23"/>
      <c r="B26" s="2"/>
      <c r="C26" s="57"/>
      <c r="D26" s="58"/>
      <c r="E26" s="59"/>
      <c r="F26" s="59"/>
      <c r="G26" s="60"/>
      <c r="H26" s="61"/>
      <c r="I26" s="61"/>
      <c r="J26" s="61"/>
      <c r="K26" s="62"/>
      <c r="L26" s="63"/>
      <c r="M26" s="63"/>
      <c r="N26" s="63"/>
      <c r="O26" s="64"/>
      <c r="P26" s="65"/>
      <c r="Q26" s="65"/>
      <c r="R26" s="65"/>
      <c r="S26" s="66"/>
      <c r="T26" s="67"/>
      <c r="U26" s="68"/>
      <c r="V26" s="69"/>
    </row>
    <row r="27" spans="1:22" ht="15" customHeight="1">
      <c r="A27" s="23"/>
      <c r="B27" s="2"/>
      <c r="C27" s="57"/>
      <c r="D27" s="58"/>
      <c r="E27" s="59"/>
      <c r="F27" s="59"/>
      <c r="G27" s="60"/>
      <c r="H27" s="61"/>
      <c r="I27" s="61"/>
      <c r="J27" s="61"/>
      <c r="K27" s="62"/>
      <c r="L27" s="63"/>
      <c r="M27" s="63"/>
      <c r="N27" s="63"/>
      <c r="O27" s="64"/>
      <c r="P27" s="65"/>
      <c r="Q27" s="65"/>
      <c r="R27" s="65"/>
      <c r="S27" s="66"/>
      <c r="T27" s="67"/>
      <c r="U27" s="68"/>
      <c r="V27" s="69"/>
    </row>
    <row r="28" spans="1:22" ht="15">
      <c r="B28" s="2"/>
      <c r="C28" s="6" t="s">
        <v>39</v>
      </c>
    </row>
    <row r="29" spans="1:22" ht="15" customHeight="1">
      <c r="B29" s="2"/>
      <c r="C29" s="3"/>
      <c r="D29" s="4"/>
      <c r="E29" s="7"/>
      <c r="F29" s="7"/>
      <c r="G29" s="8"/>
      <c r="H29" s="9" t="s">
        <v>40</v>
      </c>
      <c r="I29" s="9"/>
      <c r="J29" s="10"/>
      <c r="K29" s="9"/>
      <c r="L29" s="11" t="s">
        <v>41</v>
      </c>
      <c r="M29" s="9"/>
      <c r="N29" s="10"/>
      <c r="O29" s="12"/>
      <c r="P29" s="13" t="s">
        <v>6</v>
      </c>
      <c r="Q29" s="9"/>
      <c r="R29" s="10"/>
      <c r="S29" s="9" t="s">
        <v>7</v>
      </c>
      <c r="T29" s="9" t="s">
        <v>42</v>
      </c>
      <c r="U29" s="12"/>
      <c r="V29" s="14"/>
    </row>
    <row r="30" spans="1:22" ht="15" customHeight="1">
      <c r="B30" s="2"/>
      <c r="C30" s="15" t="s">
        <v>10</v>
      </c>
      <c r="D30" s="16" t="s">
        <v>43</v>
      </c>
      <c r="E30" s="17" t="s">
        <v>12</v>
      </c>
      <c r="F30" s="17" t="s">
        <v>13</v>
      </c>
      <c r="G30" s="18" t="s">
        <v>9</v>
      </c>
      <c r="H30" s="128" t="s">
        <v>14</v>
      </c>
      <c r="I30" s="129"/>
      <c r="J30" s="130"/>
      <c r="K30" s="19" t="s">
        <v>15</v>
      </c>
      <c r="L30" s="128" t="s">
        <v>16</v>
      </c>
      <c r="M30" s="129"/>
      <c r="N30" s="130"/>
      <c r="O30" s="20" t="s">
        <v>44</v>
      </c>
      <c r="P30" s="128" t="s">
        <v>16</v>
      </c>
      <c r="Q30" s="129"/>
      <c r="R30" s="130"/>
      <c r="S30" s="20"/>
      <c r="T30" s="21" t="s">
        <v>45</v>
      </c>
      <c r="U30" s="22" t="s">
        <v>10</v>
      </c>
      <c r="V30" s="14" t="s">
        <v>46</v>
      </c>
    </row>
    <row r="31" spans="1:22" ht="15" customHeight="1">
      <c r="A31" s="23"/>
      <c r="B31" s="2"/>
      <c r="C31" s="24">
        <v>1</v>
      </c>
      <c r="D31" s="25">
        <v>6595</v>
      </c>
      <c r="E31" s="26" t="s">
        <v>24</v>
      </c>
      <c r="F31" s="27" t="s">
        <v>25</v>
      </c>
      <c r="G31" s="28">
        <v>0.97699999999999998</v>
      </c>
      <c r="H31" s="131">
        <v>0.44791666666666669</v>
      </c>
      <c r="I31" s="132"/>
      <c r="J31" s="133"/>
      <c r="K31" s="29"/>
      <c r="L31" s="134">
        <v>0.50079861111111112</v>
      </c>
      <c r="M31" s="135"/>
      <c r="N31" s="136"/>
      <c r="O31" s="30"/>
      <c r="P31" s="137">
        <f t="shared" ref="P31:P36" si="4">IF(L31="","",L31-H31)</f>
        <v>5.288194444444444E-2</v>
      </c>
      <c r="Q31" s="138"/>
      <c r="R31" s="139"/>
      <c r="S31" s="31">
        <v>5.1665659722222215E-2</v>
      </c>
      <c r="T31" s="32">
        <f t="shared" ref="T31:T36" si="5">IF(L31="","",IF(S31=50,"",S31))</f>
        <v>5.1665659722222215E-2</v>
      </c>
      <c r="U31" s="33"/>
      <c r="V31" s="34"/>
    </row>
    <row r="32" spans="1:22" ht="15" customHeight="1">
      <c r="A32" s="23"/>
      <c r="B32" s="2"/>
      <c r="C32" s="35">
        <v>7</v>
      </c>
      <c r="D32" s="36">
        <v>6627</v>
      </c>
      <c r="E32" s="37" t="s">
        <v>20</v>
      </c>
      <c r="F32" s="38" t="s">
        <v>21</v>
      </c>
      <c r="G32" s="39">
        <v>0.73799999999999999</v>
      </c>
      <c r="H32" s="119"/>
      <c r="I32" s="120"/>
      <c r="J32" s="121"/>
      <c r="K32" s="40"/>
      <c r="L32" s="122"/>
      <c r="M32" s="123"/>
      <c r="N32" s="124"/>
      <c r="O32" s="41"/>
      <c r="P32" s="125" t="str">
        <f t="shared" si="4"/>
        <v/>
      </c>
      <c r="Q32" s="126"/>
      <c r="R32" s="127"/>
      <c r="S32" s="42">
        <v>50</v>
      </c>
      <c r="T32" s="43" t="str">
        <f t="shared" si="5"/>
        <v/>
      </c>
      <c r="U32" s="44">
        <v>50</v>
      </c>
      <c r="V32" s="45" t="s">
        <v>37</v>
      </c>
    </row>
    <row r="33" spans="1:22" ht="15" customHeight="1">
      <c r="A33" s="23"/>
      <c r="B33" s="2"/>
      <c r="C33" s="35">
        <v>7</v>
      </c>
      <c r="D33" s="36">
        <v>4459</v>
      </c>
      <c r="E33" s="37" t="s">
        <v>26</v>
      </c>
      <c r="F33" s="38" t="s">
        <v>27</v>
      </c>
      <c r="G33" s="39">
        <v>0.83799999999999997</v>
      </c>
      <c r="H33" s="119"/>
      <c r="I33" s="120"/>
      <c r="J33" s="121"/>
      <c r="K33" s="40"/>
      <c r="L33" s="122"/>
      <c r="M33" s="123"/>
      <c r="N33" s="124"/>
      <c r="O33" s="41"/>
      <c r="P33" s="125" t="str">
        <f t="shared" si="4"/>
        <v/>
      </c>
      <c r="Q33" s="126"/>
      <c r="R33" s="127"/>
      <c r="S33" s="42">
        <v>50</v>
      </c>
      <c r="T33" s="43" t="str">
        <f t="shared" si="5"/>
        <v/>
      </c>
      <c r="U33" s="44">
        <v>50</v>
      </c>
      <c r="V33" s="45" t="s">
        <v>37</v>
      </c>
    </row>
    <row r="34" spans="1:22" ht="15" customHeight="1">
      <c r="A34" s="23"/>
      <c r="B34" s="2"/>
      <c r="C34" s="35">
        <v>7</v>
      </c>
      <c r="D34" s="36">
        <v>6239</v>
      </c>
      <c r="E34" s="37" t="s">
        <v>30</v>
      </c>
      <c r="F34" s="38" t="s">
        <v>31</v>
      </c>
      <c r="G34" s="39">
        <v>0.93899999999999995</v>
      </c>
      <c r="H34" s="119"/>
      <c r="I34" s="120"/>
      <c r="J34" s="121"/>
      <c r="K34" s="40"/>
      <c r="L34" s="122"/>
      <c r="M34" s="123"/>
      <c r="N34" s="124"/>
      <c r="O34" s="41"/>
      <c r="P34" s="125" t="str">
        <f t="shared" si="4"/>
        <v/>
      </c>
      <c r="Q34" s="126"/>
      <c r="R34" s="127"/>
      <c r="S34" s="42">
        <v>50</v>
      </c>
      <c r="T34" s="43" t="str">
        <f t="shared" si="5"/>
        <v/>
      </c>
      <c r="U34" s="44">
        <v>50</v>
      </c>
      <c r="V34" s="45" t="s">
        <v>37</v>
      </c>
    </row>
    <row r="35" spans="1:22" ht="15" customHeight="1">
      <c r="A35" s="23"/>
      <c r="B35" s="2"/>
      <c r="C35" s="35">
        <v>7</v>
      </c>
      <c r="D35" s="36">
        <v>5087</v>
      </c>
      <c r="E35" s="37" t="s">
        <v>22</v>
      </c>
      <c r="F35" s="38" t="s">
        <v>23</v>
      </c>
      <c r="G35" s="39">
        <v>0.95799999999999996</v>
      </c>
      <c r="H35" s="119"/>
      <c r="I35" s="120"/>
      <c r="J35" s="121"/>
      <c r="K35" s="40"/>
      <c r="L35" s="122"/>
      <c r="M35" s="123"/>
      <c r="N35" s="124"/>
      <c r="O35" s="41"/>
      <c r="P35" s="125" t="str">
        <f t="shared" si="4"/>
        <v/>
      </c>
      <c r="Q35" s="126"/>
      <c r="R35" s="127"/>
      <c r="S35" s="42">
        <v>50</v>
      </c>
      <c r="T35" s="43" t="str">
        <f t="shared" si="5"/>
        <v/>
      </c>
      <c r="U35" s="44">
        <v>50</v>
      </c>
      <c r="V35" s="45" t="s">
        <v>37</v>
      </c>
    </row>
    <row r="36" spans="1:22" ht="15" customHeight="1">
      <c r="A36" s="23"/>
      <c r="B36" s="2"/>
      <c r="C36" s="46">
        <v>7</v>
      </c>
      <c r="D36" s="47">
        <v>5376</v>
      </c>
      <c r="E36" s="48" t="s">
        <v>28</v>
      </c>
      <c r="F36" s="49" t="s">
        <v>29</v>
      </c>
      <c r="G36" s="50">
        <v>0.96299999999999997</v>
      </c>
      <c r="H36" s="105"/>
      <c r="I36" s="106"/>
      <c r="J36" s="107"/>
      <c r="K36" s="51"/>
      <c r="L36" s="108"/>
      <c r="M36" s="109"/>
      <c r="N36" s="110"/>
      <c r="O36" s="52"/>
      <c r="P36" s="111" t="str">
        <f t="shared" si="4"/>
        <v/>
      </c>
      <c r="Q36" s="112"/>
      <c r="R36" s="113"/>
      <c r="S36" s="53">
        <v>50</v>
      </c>
      <c r="T36" s="54" t="str">
        <f t="shared" si="5"/>
        <v/>
      </c>
      <c r="U36" s="55">
        <v>50</v>
      </c>
      <c r="V36" s="56" t="s">
        <v>37</v>
      </c>
    </row>
    <row r="37" spans="1:22" ht="15" customHeight="1">
      <c r="A37" s="23"/>
      <c r="B37" s="2"/>
      <c r="C37" s="3"/>
      <c r="D37" s="4"/>
      <c r="G37" s="70"/>
    </row>
    <row r="38" spans="1:22" ht="15" customHeight="1">
      <c r="A38" s="23"/>
      <c r="B38" s="2"/>
      <c r="C38" s="3"/>
      <c r="D38" s="4"/>
      <c r="G38" s="71"/>
    </row>
    <row r="39" spans="1:22" ht="18.75">
      <c r="B39" s="2"/>
      <c r="C39" s="3"/>
      <c r="D39" s="72" t="s">
        <v>47</v>
      </c>
      <c r="F39" s="73"/>
      <c r="G39" s="74"/>
    </row>
    <row r="40" spans="1:22">
      <c r="B40" s="2"/>
      <c r="C40" s="3"/>
      <c r="D40" s="4"/>
      <c r="G40" s="75"/>
      <c r="H40" s="59"/>
      <c r="I40" s="59"/>
      <c r="M40" s="59"/>
    </row>
    <row r="41" spans="1:22" ht="15" customHeight="1">
      <c r="A41" s="59"/>
      <c r="B41" s="2"/>
      <c r="C41" s="15" t="s">
        <v>48</v>
      </c>
      <c r="D41" s="16" t="s">
        <v>43</v>
      </c>
      <c r="E41" s="17" t="s">
        <v>12</v>
      </c>
      <c r="F41" s="17" t="s">
        <v>13</v>
      </c>
      <c r="G41" s="76" t="s">
        <v>9</v>
      </c>
      <c r="H41" s="114" t="s">
        <v>49</v>
      </c>
      <c r="I41" s="115"/>
      <c r="J41" s="114" t="s">
        <v>50</v>
      </c>
      <c r="K41" s="116"/>
      <c r="L41" s="115"/>
      <c r="M41" s="114" t="s">
        <v>51</v>
      </c>
      <c r="N41" s="115"/>
      <c r="O41" s="114" t="s">
        <v>52</v>
      </c>
      <c r="P41" s="115"/>
      <c r="Q41" s="117" t="s">
        <v>53</v>
      </c>
      <c r="R41" s="118"/>
      <c r="S41" s="59"/>
      <c r="T41" s="59"/>
      <c r="U41" s="59"/>
    </row>
    <row r="42" spans="1:22" ht="15" customHeight="1">
      <c r="A42" s="77"/>
      <c r="B42" s="2"/>
      <c r="C42" s="78">
        <v>1</v>
      </c>
      <c r="D42" s="25">
        <v>6595</v>
      </c>
      <c r="E42" s="79" t="s">
        <v>24</v>
      </c>
      <c r="F42" s="80" t="s">
        <v>25</v>
      </c>
      <c r="G42" s="81">
        <v>0.97699999999999998</v>
      </c>
      <c r="H42" s="100">
        <v>3</v>
      </c>
      <c r="I42" s="101"/>
      <c r="J42" s="100">
        <v>7</v>
      </c>
      <c r="K42" s="102"/>
      <c r="L42" s="101"/>
      <c r="M42" s="100">
        <v>1</v>
      </c>
      <c r="N42" s="101"/>
      <c r="O42" s="100"/>
      <c r="P42" s="101"/>
      <c r="Q42" s="103">
        <f t="shared" ref="Q42:Q47" si="6">SUM(H42:P42)</f>
        <v>11</v>
      </c>
      <c r="R42" s="104"/>
      <c r="S42" s="59"/>
      <c r="T42" s="59"/>
      <c r="U42" s="59"/>
    </row>
    <row r="43" spans="1:22" ht="15" customHeight="1">
      <c r="A43" s="77"/>
      <c r="B43" s="2"/>
      <c r="C43" s="82">
        <v>2</v>
      </c>
      <c r="D43" s="36">
        <v>6627</v>
      </c>
      <c r="E43" s="83" t="s">
        <v>20</v>
      </c>
      <c r="F43" s="84" t="s">
        <v>21</v>
      </c>
      <c r="G43" s="85">
        <v>0.73799999999999999</v>
      </c>
      <c r="H43" s="90">
        <v>1</v>
      </c>
      <c r="I43" s="91"/>
      <c r="J43" s="90">
        <v>7</v>
      </c>
      <c r="K43" s="92"/>
      <c r="L43" s="91"/>
      <c r="M43" s="90">
        <v>7</v>
      </c>
      <c r="N43" s="91"/>
      <c r="O43" s="90"/>
      <c r="P43" s="91"/>
      <c r="Q43" s="93">
        <f t="shared" si="6"/>
        <v>15</v>
      </c>
      <c r="R43" s="94"/>
      <c r="S43" s="59"/>
      <c r="T43" s="59"/>
      <c r="U43" s="59"/>
    </row>
    <row r="44" spans="1:22" ht="15" customHeight="1">
      <c r="A44" s="77"/>
      <c r="B44" s="2"/>
      <c r="C44" s="82">
        <v>3</v>
      </c>
      <c r="D44" s="36">
        <v>5087</v>
      </c>
      <c r="E44" s="83" t="s">
        <v>22</v>
      </c>
      <c r="F44" s="84" t="s">
        <v>23</v>
      </c>
      <c r="G44" s="85">
        <v>0.95799999999999996</v>
      </c>
      <c r="H44" s="90">
        <v>2</v>
      </c>
      <c r="I44" s="91"/>
      <c r="J44" s="90">
        <v>7</v>
      </c>
      <c r="K44" s="92"/>
      <c r="L44" s="91"/>
      <c r="M44" s="90">
        <v>7</v>
      </c>
      <c r="N44" s="91"/>
      <c r="O44" s="90"/>
      <c r="P44" s="91"/>
      <c r="Q44" s="93">
        <f t="shared" si="6"/>
        <v>16</v>
      </c>
      <c r="R44" s="94"/>
      <c r="S44" s="59"/>
      <c r="T44" s="59"/>
      <c r="U44" s="59"/>
    </row>
    <row r="45" spans="1:22" ht="15" customHeight="1">
      <c r="A45" s="77"/>
      <c r="B45" s="2"/>
      <c r="C45" s="82">
        <v>4</v>
      </c>
      <c r="D45" s="36">
        <v>4459</v>
      </c>
      <c r="E45" s="83" t="s">
        <v>26</v>
      </c>
      <c r="F45" s="84" t="s">
        <v>27</v>
      </c>
      <c r="G45" s="85">
        <v>0.83799999999999997</v>
      </c>
      <c r="H45" s="90">
        <v>4</v>
      </c>
      <c r="I45" s="91"/>
      <c r="J45" s="90">
        <v>7</v>
      </c>
      <c r="K45" s="92"/>
      <c r="L45" s="91"/>
      <c r="M45" s="90">
        <v>7</v>
      </c>
      <c r="N45" s="91"/>
      <c r="O45" s="90"/>
      <c r="P45" s="91"/>
      <c r="Q45" s="93">
        <f t="shared" si="6"/>
        <v>18</v>
      </c>
      <c r="R45" s="94"/>
      <c r="S45" s="59"/>
      <c r="T45" s="59"/>
      <c r="U45" s="59"/>
    </row>
    <row r="46" spans="1:22" ht="15" customHeight="1">
      <c r="A46" s="77"/>
      <c r="B46" s="2"/>
      <c r="C46" s="82">
        <v>5</v>
      </c>
      <c r="D46" s="36">
        <v>5376</v>
      </c>
      <c r="E46" s="83" t="s">
        <v>28</v>
      </c>
      <c r="F46" s="84" t="s">
        <v>29</v>
      </c>
      <c r="G46" s="85">
        <v>0.96299999999999997</v>
      </c>
      <c r="H46" s="90">
        <v>5</v>
      </c>
      <c r="I46" s="91"/>
      <c r="J46" s="90">
        <v>7</v>
      </c>
      <c r="K46" s="92"/>
      <c r="L46" s="91"/>
      <c r="M46" s="90">
        <v>7</v>
      </c>
      <c r="N46" s="91"/>
      <c r="O46" s="90"/>
      <c r="P46" s="91"/>
      <c r="Q46" s="93">
        <f t="shared" si="6"/>
        <v>19</v>
      </c>
      <c r="R46" s="94"/>
      <c r="S46" s="59"/>
      <c r="T46" s="59"/>
      <c r="U46" s="59"/>
    </row>
    <row r="47" spans="1:22" ht="15" customHeight="1">
      <c r="A47" s="77"/>
      <c r="B47" s="2"/>
      <c r="C47" s="86">
        <v>6</v>
      </c>
      <c r="D47" s="47">
        <v>6239</v>
      </c>
      <c r="E47" s="87" t="s">
        <v>30</v>
      </c>
      <c r="F47" s="88" t="s">
        <v>31</v>
      </c>
      <c r="G47" s="89">
        <v>0.93899999999999995</v>
      </c>
      <c r="H47" s="95">
        <v>6</v>
      </c>
      <c r="I47" s="96"/>
      <c r="J47" s="95">
        <v>7</v>
      </c>
      <c r="K47" s="97"/>
      <c r="L47" s="96"/>
      <c r="M47" s="95">
        <v>7</v>
      </c>
      <c r="N47" s="96"/>
      <c r="O47" s="95"/>
      <c r="P47" s="96"/>
      <c r="Q47" s="98">
        <f t="shared" si="6"/>
        <v>20</v>
      </c>
      <c r="R47" s="99"/>
      <c r="S47" s="59"/>
      <c r="T47" s="59"/>
      <c r="U47" s="59"/>
    </row>
    <row r="48" spans="1:22" ht="15" customHeight="1">
      <c r="B48" s="2"/>
      <c r="C48" s="3"/>
      <c r="D48" s="4"/>
      <c r="G48" s="74"/>
    </row>
    <row r="49" spans="2:12">
      <c r="B49" s="2"/>
      <c r="C49" s="3"/>
    </row>
    <row r="50" spans="2:12">
      <c r="L50" s="59"/>
    </row>
  </sheetData>
  <mergeCells count="100">
    <mergeCell ref="H9:J9"/>
    <mergeCell ref="L9:N9"/>
    <mergeCell ref="P9:R9"/>
    <mergeCell ref="E2:J2"/>
    <mergeCell ref="R2:V2"/>
    <mergeCell ref="H8:J8"/>
    <mergeCell ref="L8:N8"/>
    <mergeCell ref="P8:R8"/>
    <mergeCell ref="H10:J10"/>
    <mergeCell ref="L10:N10"/>
    <mergeCell ref="P10:R10"/>
    <mergeCell ref="H11:J11"/>
    <mergeCell ref="L11:N11"/>
    <mergeCell ref="P11:R11"/>
    <mergeCell ref="H12:J12"/>
    <mergeCell ref="L12:N12"/>
    <mergeCell ref="P12:R12"/>
    <mergeCell ref="H13:J13"/>
    <mergeCell ref="L13:N13"/>
    <mergeCell ref="P13:R13"/>
    <mergeCell ref="H14:J14"/>
    <mergeCell ref="L14:N14"/>
    <mergeCell ref="P14:R14"/>
    <mergeCell ref="H19:J19"/>
    <mergeCell ref="L19:N19"/>
    <mergeCell ref="P19:R19"/>
    <mergeCell ref="H20:J20"/>
    <mergeCell ref="L20:N20"/>
    <mergeCell ref="P20:R20"/>
    <mergeCell ref="H21:J21"/>
    <mergeCell ref="L21:N21"/>
    <mergeCell ref="P21:R21"/>
    <mergeCell ref="H22:J22"/>
    <mergeCell ref="L22:N22"/>
    <mergeCell ref="P22:R22"/>
    <mergeCell ref="H23:J23"/>
    <mergeCell ref="L23:N23"/>
    <mergeCell ref="P23:R23"/>
    <mergeCell ref="H24:J24"/>
    <mergeCell ref="L24:N24"/>
    <mergeCell ref="P24:R24"/>
    <mergeCell ref="H25:J25"/>
    <mergeCell ref="L25:N25"/>
    <mergeCell ref="P25:R25"/>
    <mergeCell ref="H30:J30"/>
    <mergeCell ref="L30:N30"/>
    <mergeCell ref="P30:R30"/>
    <mergeCell ref="H31:J31"/>
    <mergeCell ref="L31:N31"/>
    <mergeCell ref="P31:R31"/>
    <mergeCell ref="H32:J32"/>
    <mergeCell ref="L32:N32"/>
    <mergeCell ref="P32:R32"/>
    <mergeCell ref="H33:J33"/>
    <mergeCell ref="L33:N33"/>
    <mergeCell ref="P33:R33"/>
    <mergeCell ref="H34:J34"/>
    <mergeCell ref="L34:N34"/>
    <mergeCell ref="P34:R34"/>
    <mergeCell ref="H35:J35"/>
    <mergeCell ref="L35:N35"/>
    <mergeCell ref="P35:R35"/>
    <mergeCell ref="H36:J36"/>
    <mergeCell ref="L36:N36"/>
    <mergeCell ref="P36:R36"/>
    <mergeCell ref="H41:I41"/>
    <mergeCell ref="J41:L41"/>
    <mergeCell ref="M41:N41"/>
    <mergeCell ref="O41:P41"/>
    <mergeCell ref="Q41:R41"/>
    <mergeCell ref="H43:I43"/>
    <mergeCell ref="J43:L43"/>
    <mergeCell ref="M43:N43"/>
    <mergeCell ref="O43:P43"/>
    <mergeCell ref="Q43:R43"/>
    <mergeCell ref="H42:I42"/>
    <mergeCell ref="J42:L42"/>
    <mergeCell ref="M42:N42"/>
    <mergeCell ref="O42:P42"/>
    <mergeCell ref="Q42:R42"/>
    <mergeCell ref="H45:I45"/>
    <mergeCell ref="J45:L45"/>
    <mergeCell ref="M45:N45"/>
    <mergeCell ref="O45:P45"/>
    <mergeCell ref="Q45:R45"/>
    <mergeCell ref="H44:I44"/>
    <mergeCell ref="J44:L44"/>
    <mergeCell ref="M44:N44"/>
    <mergeCell ref="O44:P44"/>
    <mergeCell ref="Q44:R44"/>
    <mergeCell ref="H47:I47"/>
    <mergeCell ref="J47:L47"/>
    <mergeCell ref="M47:N47"/>
    <mergeCell ref="O47:P47"/>
    <mergeCell ref="Q47:R47"/>
    <mergeCell ref="H46:I46"/>
    <mergeCell ref="J46:L46"/>
    <mergeCell ref="M46:N46"/>
    <mergeCell ref="O46:P46"/>
    <mergeCell ref="Q46:R46"/>
  </mergeCells>
  <phoneticPr fontId="1"/>
  <pageMargins left="0" right="0" top="0" bottom="0" header="0.51181102362204722" footer="0.51181102362204722"/>
  <pageSetup paperSize="9" scale="86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V42"/>
  <sheetViews>
    <sheetView topLeftCell="A10" zoomScale="83" workbookViewId="0">
      <selection activeCell="D36" sqref="D36:X39"/>
    </sheetView>
  </sheetViews>
  <sheetFormatPr defaultColWidth="8.75" defaultRowHeight="13.5"/>
  <cols>
    <col min="1" max="1" width="4.375" style="1" customWidth="1"/>
    <col min="2" max="2" width="3.25" style="1" customWidth="1"/>
    <col min="3" max="3" width="4.25" style="1" customWidth="1"/>
    <col min="4" max="4" width="6.875" style="1" customWidth="1"/>
    <col min="5" max="5" width="18.375" style="1" customWidth="1"/>
    <col min="6" max="6" width="12.125" style="1" customWidth="1"/>
    <col min="7" max="7" width="9.75" style="1" customWidth="1"/>
    <col min="8" max="10" width="3.25" style="1" customWidth="1"/>
    <col min="11" max="11" width="17.25" style="1" hidden="1" customWidth="1"/>
    <col min="12" max="14" width="3.25" style="1" customWidth="1"/>
    <col min="15" max="15" width="6.375" style="1" customWidth="1"/>
    <col min="16" max="16" width="0.125" style="1" customWidth="1"/>
    <col min="17" max="18" width="4.625" style="1" customWidth="1"/>
    <col min="19" max="19" width="3.375" style="1" hidden="1" customWidth="1"/>
    <col min="20" max="20" width="8.75" style="1" customWidth="1"/>
    <col min="21" max="21" width="8.75" style="1" hidden="1" customWidth="1"/>
    <col min="22" max="22" width="5.75" style="2" customWidth="1"/>
    <col min="23" max="23" width="2.375" style="1" customWidth="1"/>
    <col min="24" max="24" width="4" style="1" customWidth="1"/>
    <col min="25" max="16384" width="8.75" style="1"/>
  </cols>
  <sheetData>
    <row r="1" spans="1:22" ht="10.5" customHeight="1">
      <c r="B1" s="2"/>
      <c r="C1" s="3"/>
      <c r="D1" s="4"/>
    </row>
    <row r="2" spans="1:22" ht="19.5" customHeight="1">
      <c r="B2" s="2"/>
      <c r="C2" s="3"/>
      <c r="D2" s="4"/>
      <c r="E2" s="140" t="s">
        <v>54</v>
      </c>
      <c r="F2" s="140"/>
      <c r="G2" s="140"/>
      <c r="H2" s="140"/>
      <c r="I2" s="140"/>
      <c r="J2" s="140"/>
      <c r="R2" s="141" t="s">
        <v>55</v>
      </c>
      <c r="S2" s="141"/>
      <c r="T2" s="141"/>
      <c r="U2" s="141"/>
      <c r="V2" s="141"/>
    </row>
    <row r="3" spans="1:22" ht="13.5" customHeight="1">
      <c r="B3" s="2"/>
      <c r="C3" s="3"/>
      <c r="D3" s="4"/>
    </row>
    <row r="4" spans="1:22" ht="18">
      <c r="B4" s="2"/>
      <c r="C4" s="5" t="s">
        <v>56</v>
      </c>
    </row>
    <row r="5" spans="1:22" ht="9.75" customHeight="1">
      <c r="B5" s="2"/>
      <c r="C5" s="3"/>
      <c r="D5" s="4"/>
    </row>
    <row r="6" spans="1:22" ht="15">
      <c r="B6" s="2"/>
      <c r="C6" s="6" t="s">
        <v>3</v>
      </c>
    </row>
    <row r="7" spans="1:22" ht="15" customHeight="1">
      <c r="B7" s="2"/>
      <c r="C7" s="3"/>
      <c r="D7" s="4"/>
      <c r="E7" s="7"/>
      <c r="F7" s="7"/>
      <c r="G7" s="8"/>
      <c r="H7" s="9" t="s">
        <v>57</v>
      </c>
      <c r="I7" s="9"/>
      <c r="J7" s="10"/>
      <c r="K7" s="9"/>
      <c r="L7" s="11" t="s">
        <v>58</v>
      </c>
      <c r="M7" s="9"/>
      <c r="N7" s="10"/>
      <c r="O7" s="12"/>
      <c r="P7" s="13" t="s">
        <v>6</v>
      </c>
      <c r="Q7" s="9"/>
      <c r="R7" s="10"/>
      <c r="S7" s="9" t="s">
        <v>7</v>
      </c>
      <c r="T7" s="9" t="s">
        <v>59</v>
      </c>
      <c r="U7" s="12"/>
      <c r="V7" s="14"/>
    </row>
    <row r="8" spans="1:22" ht="15" customHeight="1">
      <c r="B8" s="2"/>
      <c r="C8" s="15" t="s">
        <v>10</v>
      </c>
      <c r="D8" s="16" t="s">
        <v>60</v>
      </c>
      <c r="E8" s="17" t="s">
        <v>12</v>
      </c>
      <c r="F8" s="17" t="s">
        <v>13</v>
      </c>
      <c r="G8" s="18" t="s">
        <v>9</v>
      </c>
      <c r="H8" s="128" t="s">
        <v>14</v>
      </c>
      <c r="I8" s="129"/>
      <c r="J8" s="130"/>
      <c r="K8" s="19" t="s">
        <v>15</v>
      </c>
      <c r="L8" s="128" t="s">
        <v>16</v>
      </c>
      <c r="M8" s="129"/>
      <c r="N8" s="130"/>
      <c r="O8" s="20" t="s">
        <v>61</v>
      </c>
      <c r="P8" s="128" t="s">
        <v>16</v>
      </c>
      <c r="Q8" s="129"/>
      <c r="R8" s="130"/>
      <c r="S8" s="20"/>
      <c r="T8" s="21" t="s">
        <v>45</v>
      </c>
      <c r="U8" s="22" t="s">
        <v>10</v>
      </c>
      <c r="V8" s="14" t="s">
        <v>62</v>
      </c>
    </row>
    <row r="9" spans="1:22" ht="15" customHeight="1">
      <c r="A9" s="23"/>
      <c r="B9" s="2"/>
      <c r="C9" s="24">
        <v>1</v>
      </c>
      <c r="D9" s="25">
        <v>5910</v>
      </c>
      <c r="E9" s="26" t="s">
        <v>63</v>
      </c>
      <c r="F9" s="27" t="s">
        <v>64</v>
      </c>
      <c r="G9" s="28">
        <v>1.0526</v>
      </c>
      <c r="H9" s="131">
        <v>0.43055555555555558</v>
      </c>
      <c r="I9" s="132"/>
      <c r="J9" s="133"/>
      <c r="K9" s="29"/>
      <c r="L9" s="134">
        <v>0.56372685185185178</v>
      </c>
      <c r="M9" s="135"/>
      <c r="N9" s="136"/>
      <c r="O9" s="30"/>
      <c r="P9" s="137">
        <f>IF(L9="","",L9-H9)</f>
        <v>0.1331712962962962</v>
      </c>
      <c r="Q9" s="138"/>
      <c r="R9" s="139"/>
      <c r="S9" s="31">
        <v>0.14017610648148138</v>
      </c>
      <c r="T9" s="32">
        <f>IF(L9="","",IF(S9=50,"",S9))</f>
        <v>0.14017610648148138</v>
      </c>
      <c r="U9" s="33"/>
      <c r="V9" s="34"/>
    </row>
    <row r="10" spans="1:22" ht="15" customHeight="1">
      <c r="A10" s="23"/>
      <c r="B10" s="2"/>
      <c r="C10" s="35">
        <v>2</v>
      </c>
      <c r="D10" s="36">
        <v>372</v>
      </c>
      <c r="E10" s="37" t="s">
        <v>65</v>
      </c>
      <c r="F10" s="38" t="s">
        <v>66</v>
      </c>
      <c r="G10" s="39">
        <v>0.97440000000000004</v>
      </c>
      <c r="H10" s="119">
        <v>0.43055555555555558</v>
      </c>
      <c r="I10" s="120"/>
      <c r="J10" s="121"/>
      <c r="K10" s="40"/>
      <c r="L10" s="122">
        <v>0.57635416666666661</v>
      </c>
      <c r="M10" s="123"/>
      <c r="N10" s="124"/>
      <c r="O10" s="41"/>
      <c r="P10" s="125">
        <f>IF(L10="","",L10-H10)</f>
        <v>0.14579861111111103</v>
      </c>
      <c r="Q10" s="126"/>
      <c r="R10" s="127"/>
      <c r="S10" s="42">
        <v>0.1420661666666666</v>
      </c>
      <c r="T10" s="43">
        <f>IF(L10="","",IF(S10=50,"",S10))</f>
        <v>0.1420661666666666</v>
      </c>
      <c r="U10" s="44"/>
      <c r="V10" s="45"/>
    </row>
    <row r="11" spans="1:22" ht="15" customHeight="1">
      <c r="A11" s="23"/>
      <c r="B11" s="2"/>
      <c r="C11" s="35">
        <v>3</v>
      </c>
      <c r="D11" s="36">
        <v>5030</v>
      </c>
      <c r="E11" s="37" t="s">
        <v>67</v>
      </c>
      <c r="F11" s="38" t="s">
        <v>68</v>
      </c>
      <c r="G11" s="39">
        <v>1.0201</v>
      </c>
      <c r="H11" s="119">
        <v>0.43055555555555558</v>
      </c>
      <c r="I11" s="120"/>
      <c r="J11" s="121"/>
      <c r="K11" s="40"/>
      <c r="L11" s="122">
        <v>0.5709953703703704</v>
      </c>
      <c r="M11" s="123"/>
      <c r="N11" s="124"/>
      <c r="O11" s="41"/>
      <c r="P11" s="125">
        <f>IF(L11="","",L11-H11)</f>
        <v>0.14043981481481482</v>
      </c>
      <c r="Q11" s="126"/>
      <c r="R11" s="127"/>
      <c r="S11" s="42">
        <v>0.14326265509259259</v>
      </c>
      <c r="T11" s="43">
        <f>IF(L11="","",IF(S11=50,"",S11))</f>
        <v>0.14326265509259259</v>
      </c>
      <c r="U11" s="44"/>
      <c r="V11" s="45"/>
    </row>
    <row r="12" spans="1:22" ht="15" customHeight="1">
      <c r="A12" s="23"/>
      <c r="B12" s="2"/>
      <c r="C12" s="46">
        <v>4</v>
      </c>
      <c r="D12" s="47">
        <v>5644</v>
      </c>
      <c r="E12" s="48" t="s">
        <v>69</v>
      </c>
      <c r="F12" s="49" t="s">
        <v>70</v>
      </c>
      <c r="G12" s="50">
        <v>1.0242</v>
      </c>
      <c r="H12" s="105">
        <v>0.43055555555555558</v>
      </c>
      <c r="I12" s="106"/>
      <c r="J12" s="107"/>
      <c r="K12" s="51"/>
      <c r="L12" s="108">
        <v>0.58284722222222218</v>
      </c>
      <c r="M12" s="109"/>
      <c r="N12" s="110"/>
      <c r="O12" s="52"/>
      <c r="P12" s="111">
        <f>IF(L12="","",L12-H12)</f>
        <v>0.1522916666666666</v>
      </c>
      <c r="Q12" s="112"/>
      <c r="R12" s="113"/>
      <c r="S12" s="53">
        <v>0.15597712499999994</v>
      </c>
      <c r="T12" s="54">
        <f>IF(L12="","",IF(S12=50,"",S12))</f>
        <v>0.15597712499999994</v>
      </c>
      <c r="U12" s="55"/>
      <c r="V12" s="56"/>
    </row>
    <row r="13" spans="1:22" ht="15" customHeight="1">
      <c r="A13" s="23"/>
      <c r="B13" s="2"/>
      <c r="C13" s="57"/>
      <c r="D13" s="58"/>
      <c r="E13" s="59"/>
      <c r="F13" s="59"/>
      <c r="G13" s="60"/>
      <c r="H13" s="61"/>
      <c r="I13" s="61"/>
      <c r="J13" s="61"/>
      <c r="K13" s="62"/>
      <c r="L13" s="63"/>
      <c r="M13" s="63"/>
      <c r="N13" s="63"/>
      <c r="O13" s="64"/>
      <c r="P13" s="65"/>
      <c r="Q13" s="65"/>
      <c r="R13" s="65"/>
      <c r="S13" s="66"/>
      <c r="T13" s="67"/>
      <c r="U13" s="68"/>
      <c r="V13" s="69"/>
    </row>
    <row r="14" spans="1:22" ht="15" customHeight="1">
      <c r="A14" s="23"/>
      <c r="B14" s="2"/>
      <c r="C14" s="57"/>
      <c r="D14" s="58"/>
      <c r="E14" s="59"/>
      <c r="F14" s="59"/>
      <c r="G14" s="60"/>
      <c r="H14" s="61"/>
      <c r="I14" s="61"/>
      <c r="J14" s="61"/>
      <c r="K14" s="62"/>
      <c r="L14" s="63"/>
      <c r="M14" s="63"/>
      <c r="N14" s="63"/>
      <c r="O14" s="64"/>
      <c r="P14" s="65"/>
      <c r="Q14" s="65"/>
      <c r="R14" s="65"/>
      <c r="S14" s="66"/>
      <c r="T14" s="67"/>
      <c r="U14" s="68"/>
      <c r="V14" s="69"/>
    </row>
    <row r="15" spans="1:22" ht="15">
      <c r="B15" s="2"/>
      <c r="C15" s="6" t="s">
        <v>71</v>
      </c>
    </row>
    <row r="16" spans="1:22" ht="15" customHeight="1">
      <c r="B16" s="2"/>
      <c r="C16" s="3"/>
      <c r="D16" s="4"/>
      <c r="E16" s="7"/>
      <c r="F16" s="7"/>
      <c r="G16" s="8"/>
      <c r="H16" s="9" t="s">
        <v>40</v>
      </c>
      <c r="I16" s="9"/>
      <c r="J16" s="10"/>
      <c r="K16" s="9"/>
      <c r="L16" s="11" t="s">
        <v>58</v>
      </c>
      <c r="M16" s="9"/>
      <c r="N16" s="10"/>
      <c r="O16" s="12"/>
      <c r="P16" s="13" t="s">
        <v>6</v>
      </c>
      <c r="Q16" s="9"/>
      <c r="R16" s="10"/>
      <c r="S16" s="9" t="s">
        <v>7</v>
      </c>
      <c r="T16" s="9" t="s">
        <v>59</v>
      </c>
      <c r="U16" s="12"/>
      <c r="V16" s="14"/>
    </row>
    <row r="17" spans="1:22" ht="15" customHeight="1">
      <c r="B17" s="2"/>
      <c r="C17" s="15" t="s">
        <v>10</v>
      </c>
      <c r="D17" s="16" t="s">
        <v>60</v>
      </c>
      <c r="E17" s="17" t="s">
        <v>12</v>
      </c>
      <c r="F17" s="17" t="s">
        <v>13</v>
      </c>
      <c r="G17" s="18" t="s">
        <v>9</v>
      </c>
      <c r="H17" s="128" t="s">
        <v>14</v>
      </c>
      <c r="I17" s="129"/>
      <c r="J17" s="130"/>
      <c r="K17" s="19" t="s">
        <v>15</v>
      </c>
      <c r="L17" s="128" t="s">
        <v>16</v>
      </c>
      <c r="M17" s="129"/>
      <c r="N17" s="130"/>
      <c r="O17" s="20" t="s">
        <v>17</v>
      </c>
      <c r="P17" s="128" t="s">
        <v>16</v>
      </c>
      <c r="Q17" s="129"/>
      <c r="R17" s="130"/>
      <c r="S17" s="20"/>
      <c r="T17" s="21" t="s">
        <v>45</v>
      </c>
      <c r="U17" s="22" t="s">
        <v>10</v>
      </c>
      <c r="V17" s="14" t="s">
        <v>72</v>
      </c>
    </row>
    <row r="18" spans="1:22" ht="15" customHeight="1">
      <c r="A18" s="23"/>
      <c r="B18" s="2"/>
      <c r="C18" s="24">
        <v>1</v>
      </c>
      <c r="D18" s="25">
        <v>5910</v>
      </c>
      <c r="E18" s="26" t="s">
        <v>63</v>
      </c>
      <c r="F18" s="27" t="s">
        <v>64</v>
      </c>
      <c r="G18" s="28">
        <v>1.0526</v>
      </c>
      <c r="H18" s="131">
        <v>0.35416666666666669</v>
      </c>
      <c r="I18" s="132"/>
      <c r="J18" s="133"/>
      <c r="K18" s="29"/>
      <c r="L18" s="134">
        <v>0.41671296296296295</v>
      </c>
      <c r="M18" s="135"/>
      <c r="N18" s="136"/>
      <c r="O18" s="30"/>
      <c r="P18" s="137">
        <f>IF(L18="","",L18-H18)</f>
        <v>6.2546296296296267E-2</v>
      </c>
      <c r="Q18" s="138"/>
      <c r="R18" s="139"/>
      <c r="S18" s="31">
        <v>6.5836231481481447E-2</v>
      </c>
      <c r="T18" s="32">
        <f>IF(L18="","",IF(S18=50,"",S18))</f>
        <v>6.5836231481481447E-2</v>
      </c>
      <c r="U18" s="33"/>
      <c r="V18" s="34"/>
    </row>
    <row r="19" spans="1:22" ht="15" customHeight="1">
      <c r="A19" s="23"/>
      <c r="B19" s="2"/>
      <c r="C19" s="35">
        <v>2</v>
      </c>
      <c r="D19" s="36">
        <v>5030</v>
      </c>
      <c r="E19" s="37" t="s">
        <v>67</v>
      </c>
      <c r="F19" s="38" t="s">
        <v>68</v>
      </c>
      <c r="G19" s="39">
        <v>1.0201</v>
      </c>
      <c r="H19" s="119">
        <v>0.35416666666666669</v>
      </c>
      <c r="I19" s="120"/>
      <c r="J19" s="121"/>
      <c r="K19" s="40"/>
      <c r="L19" s="122">
        <v>0.42127314814814815</v>
      </c>
      <c r="M19" s="123"/>
      <c r="N19" s="124"/>
      <c r="O19" s="41"/>
      <c r="P19" s="125">
        <f>IF(L19="","",L19-H19)</f>
        <v>6.7106481481481461E-2</v>
      </c>
      <c r="Q19" s="126"/>
      <c r="R19" s="127"/>
      <c r="S19" s="42">
        <v>6.8455321759259238E-2</v>
      </c>
      <c r="T19" s="43">
        <f>IF(L19="","",IF(S19=50,"",S19))</f>
        <v>6.8455321759259238E-2</v>
      </c>
      <c r="U19" s="44"/>
      <c r="V19" s="45"/>
    </row>
    <row r="20" spans="1:22" ht="15" customHeight="1">
      <c r="A20" s="23"/>
      <c r="B20" s="2"/>
      <c r="C20" s="35">
        <v>3</v>
      </c>
      <c r="D20" s="36">
        <v>372</v>
      </c>
      <c r="E20" s="37" t="s">
        <v>65</v>
      </c>
      <c r="F20" s="38" t="s">
        <v>66</v>
      </c>
      <c r="G20" s="39">
        <v>0.97440000000000004</v>
      </c>
      <c r="H20" s="119">
        <v>0.35416666666666669</v>
      </c>
      <c r="I20" s="120"/>
      <c r="J20" s="121"/>
      <c r="K20" s="40"/>
      <c r="L20" s="122">
        <v>0.42583333333333334</v>
      </c>
      <c r="M20" s="123"/>
      <c r="N20" s="124"/>
      <c r="O20" s="41"/>
      <c r="P20" s="125">
        <f>IF(L20="","",L20-H20)</f>
        <v>7.1666666666666656E-2</v>
      </c>
      <c r="Q20" s="126"/>
      <c r="R20" s="127"/>
      <c r="S20" s="42">
        <v>6.9831999999999991E-2</v>
      </c>
      <c r="T20" s="43">
        <f>IF(L20="","",IF(S20=50,"",S20))</f>
        <v>6.9831999999999991E-2</v>
      </c>
      <c r="U20" s="44"/>
      <c r="V20" s="45"/>
    </row>
    <row r="21" spans="1:22" ht="15" customHeight="1">
      <c r="A21" s="23"/>
      <c r="B21" s="2"/>
      <c r="C21" s="46">
        <v>4</v>
      </c>
      <c r="D21" s="47">
        <v>5644</v>
      </c>
      <c r="E21" s="48" t="s">
        <v>69</v>
      </c>
      <c r="F21" s="49" t="s">
        <v>70</v>
      </c>
      <c r="G21" s="50">
        <v>1.0242</v>
      </c>
      <c r="H21" s="105">
        <v>0.35416666666666669</v>
      </c>
      <c r="I21" s="106"/>
      <c r="J21" s="107"/>
      <c r="K21" s="51"/>
      <c r="L21" s="108">
        <v>0.42329861111111117</v>
      </c>
      <c r="M21" s="109"/>
      <c r="N21" s="110"/>
      <c r="O21" s="52"/>
      <c r="P21" s="111">
        <f>IF(L21="","",L21-H21)</f>
        <v>6.9131944444444482E-2</v>
      </c>
      <c r="Q21" s="112"/>
      <c r="R21" s="113"/>
      <c r="S21" s="53">
        <v>7.080493750000004E-2</v>
      </c>
      <c r="T21" s="54">
        <f>IF(L21="","",IF(S21=50,"",S21))</f>
        <v>7.080493750000004E-2</v>
      </c>
      <c r="U21" s="55"/>
      <c r="V21" s="56"/>
    </row>
    <row r="22" spans="1:22" ht="15" customHeight="1">
      <c r="A22" s="23"/>
      <c r="B22" s="2"/>
      <c r="C22" s="57"/>
      <c r="D22" s="58"/>
      <c r="E22" s="59"/>
      <c r="F22" s="59"/>
      <c r="G22" s="60"/>
      <c r="H22" s="61"/>
      <c r="I22" s="61"/>
      <c r="J22" s="61"/>
      <c r="K22" s="62"/>
      <c r="L22" s="63"/>
      <c r="M22" s="63"/>
      <c r="N22" s="63"/>
      <c r="O22" s="64"/>
      <c r="P22" s="65"/>
      <c r="Q22" s="65"/>
      <c r="R22" s="65"/>
      <c r="S22" s="66"/>
      <c r="T22" s="67"/>
      <c r="U22" s="68"/>
      <c r="V22" s="69"/>
    </row>
    <row r="23" spans="1:22" ht="15" customHeight="1">
      <c r="A23" s="23"/>
      <c r="B23" s="2"/>
      <c r="C23" s="57"/>
      <c r="D23" s="58"/>
      <c r="E23" s="59"/>
      <c r="F23" s="59"/>
      <c r="G23" s="60"/>
      <c r="H23" s="61"/>
      <c r="I23" s="61"/>
      <c r="J23" s="61"/>
      <c r="K23" s="62"/>
      <c r="L23" s="63"/>
      <c r="M23" s="63"/>
      <c r="N23" s="63"/>
      <c r="O23" s="64"/>
      <c r="P23" s="65"/>
      <c r="Q23" s="65"/>
      <c r="R23" s="65"/>
      <c r="S23" s="66"/>
      <c r="T23" s="67"/>
      <c r="U23" s="68"/>
      <c r="V23" s="69"/>
    </row>
    <row r="24" spans="1:22" ht="15">
      <c r="B24" s="2"/>
      <c r="C24" s="6" t="s">
        <v>39</v>
      </c>
    </row>
    <row r="25" spans="1:22" ht="15" customHeight="1">
      <c r="B25" s="2"/>
      <c r="C25" s="3"/>
      <c r="D25" s="4"/>
      <c r="E25" s="7"/>
      <c r="F25" s="7"/>
      <c r="G25" s="8"/>
      <c r="H25" s="9" t="s">
        <v>73</v>
      </c>
      <c r="I25" s="9"/>
      <c r="J25" s="10"/>
      <c r="K25" s="9"/>
      <c r="L25" s="11" t="s">
        <v>74</v>
      </c>
      <c r="M25" s="9"/>
      <c r="N25" s="10"/>
      <c r="O25" s="12"/>
      <c r="P25" s="13" t="s">
        <v>6</v>
      </c>
      <c r="Q25" s="9"/>
      <c r="R25" s="10"/>
      <c r="S25" s="9" t="s">
        <v>7</v>
      </c>
      <c r="T25" s="9" t="s">
        <v>75</v>
      </c>
      <c r="U25" s="12"/>
      <c r="V25" s="14"/>
    </row>
    <row r="26" spans="1:22" ht="15" customHeight="1">
      <c r="B26" s="2"/>
      <c r="C26" s="15" t="s">
        <v>10</v>
      </c>
      <c r="D26" s="16" t="s">
        <v>76</v>
      </c>
      <c r="E26" s="17" t="s">
        <v>12</v>
      </c>
      <c r="F26" s="17" t="s">
        <v>13</v>
      </c>
      <c r="G26" s="18" t="s">
        <v>9</v>
      </c>
      <c r="H26" s="128" t="s">
        <v>14</v>
      </c>
      <c r="I26" s="129"/>
      <c r="J26" s="130"/>
      <c r="K26" s="19" t="s">
        <v>15</v>
      </c>
      <c r="L26" s="128" t="s">
        <v>16</v>
      </c>
      <c r="M26" s="129"/>
      <c r="N26" s="130"/>
      <c r="O26" s="20" t="s">
        <v>17</v>
      </c>
      <c r="P26" s="128" t="s">
        <v>16</v>
      </c>
      <c r="Q26" s="129"/>
      <c r="R26" s="130"/>
      <c r="S26" s="20"/>
      <c r="T26" s="21" t="s">
        <v>45</v>
      </c>
      <c r="U26" s="22" t="s">
        <v>10</v>
      </c>
      <c r="V26" s="14" t="s">
        <v>19</v>
      </c>
    </row>
    <row r="27" spans="1:22" ht="15" customHeight="1">
      <c r="A27" s="23"/>
      <c r="B27" s="2"/>
      <c r="C27" s="24">
        <v>1</v>
      </c>
      <c r="D27" s="25">
        <v>5910</v>
      </c>
      <c r="E27" s="26" t="s">
        <v>63</v>
      </c>
      <c r="F27" s="27" t="s">
        <v>64</v>
      </c>
      <c r="G27" s="28">
        <v>1.0526</v>
      </c>
      <c r="H27" s="131">
        <v>0.44791666666666669</v>
      </c>
      <c r="I27" s="132"/>
      <c r="J27" s="133"/>
      <c r="K27" s="29"/>
      <c r="L27" s="134">
        <v>0.51127314814814817</v>
      </c>
      <c r="M27" s="135"/>
      <c r="N27" s="136"/>
      <c r="O27" s="30"/>
      <c r="P27" s="137">
        <f>IF(L27="","",L27-H27)</f>
        <v>6.3356481481481486E-2</v>
      </c>
      <c r="Q27" s="138"/>
      <c r="R27" s="139"/>
      <c r="S27" s="31">
        <v>6.6689032407407409E-2</v>
      </c>
      <c r="T27" s="32">
        <f>IF(L27="","",IF(S27=50,"",S27))</f>
        <v>6.6689032407407409E-2</v>
      </c>
      <c r="U27" s="33"/>
      <c r="V27" s="34"/>
    </row>
    <row r="28" spans="1:22" ht="15" customHeight="1">
      <c r="A28" s="23"/>
      <c r="B28" s="2"/>
      <c r="C28" s="35">
        <v>2</v>
      </c>
      <c r="D28" s="36">
        <v>372</v>
      </c>
      <c r="E28" s="37" t="s">
        <v>65</v>
      </c>
      <c r="F28" s="38" t="s">
        <v>66</v>
      </c>
      <c r="G28" s="39">
        <v>0.97440000000000004</v>
      </c>
      <c r="H28" s="119">
        <v>0.44791666666666669</v>
      </c>
      <c r="I28" s="120"/>
      <c r="J28" s="121"/>
      <c r="K28" s="40"/>
      <c r="L28" s="122">
        <v>0.51797453703703711</v>
      </c>
      <c r="M28" s="123"/>
      <c r="N28" s="124"/>
      <c r="O28" s="41"/>
      <c r="P28" s="125">
        <f>IF(L28="","",L28-H28)</f>
        <v>7.0057870370370423E-2</v>
      </c>
      <c r="Q28" s="126"/>
      <c r="R28" s="127"/>
      <c r="S28" s="42">
        <v>6.8264388888888944E-2</v>
      </c>
      <c r="T28" s="43">
        <f>IF(L28="","",IF(S28=50,"",S28))</f>
        <v>6.8264388888888944E-2</v>
      </c>
      <c r="U28" s="44"/>
      <c r="V28" s="45"/>
    </row>
    <row r="29" spans="1:22" ht="15" customHeight="1">
      <c r="A29" s="23"/>
      <c r="B29" s="2"/>
      <c r="C29" s="35">
        <v>3</v>
      </c>
      <c r="D29" s="36">
        <v>5030</v>
      </c>
      <c r="E29" s="37" t="s">
        <v>67</v>
      </c>
      <c r="F29" s="38" t="s">
        <v>68</v>
      </c>
      <c r="G29" s="39">
        <v>1.0201</v>
      </c>
      <c r="H29" s="119">
        <v>0.44791666666666669</v>
      </c>
      <c r="I29" s="120"/>
      <c r="J29" s="121"/>
      <c r="K29" s="40"/>
      <c r="L29" s="122">
        <v>0.51618055555555553</v>
      </c>
      <c r="M29" s="123"/>
      <c r="N29" s="124"/>
      <c r="O29" s="41"/>
      <c r="P29" s="125">
        <f>IF(L29="","",L29-H29)</f>
        <v>6.8263888888888846E-2</v>
      </c>
      <c r="Q29" s="126"/>
      <c r="R29" s="127"/>
      <c r="S29" s="42">
        <v>6.9635993055555512E-2</v>
      </c>
      <c r="T29" s="43">
        <f>IF(L29="","",IF(S29=50,"",S29))</f>
        <v>6.9635993055555512E-2</v>
      </c>
      <c r="U29" s="44"/>
      <c r="V29" s="45"/>
    </row>
    <row r="30" spans="1:22" ht="15" customHeight="1">
      <c r="A30" s="23"/>
      <c r="B30" s="2"/>
      <c r="C30" s="46">
        <v>5</v>
      </c>
      <c r="D30" s="47">
        <v>5644</v>
      </c>
      <c r="E30" s="48" t="s">
        <v>69</v>
      </c>
      <c r="F30" s="49" t="s">
        <v>70</v>
      </c>
      <c r="G30" s="50">
        <v>1.0242</v>
      </c>
      <c r="H30" s="105"/>
      <c r="I30" s="106"/>
      <c r="J30" s="107"/>
      <c r="K30" s="51"/>
      <c r="L30" s="108"/>
      <c r="M30" s="109"/>
      <c r="N30" s="110"/>
      <c r="O30" s="52"/>
      <c r="P30" s="111" t="str">
        <f>IF(L30="","",L30-H30)</f>
        <v/>
      </c>
      <c r="Q30" s="112"/>
      <c r="R30" s="113"/>
      <c r="S30" s="53">
        <v>50</v>
      </c>
      <c r="T30" s="54" t="str">
        <f>IF(L30="","",IF(S30=50,"",S30))</f>
        <v/>
      </c>
      <c r="U30" s="55">
        <v>50</v>
      </c>
      <c r="V30" s="56" t="s">
        <v>36</v>
      </c>
    </row>
    <row r="31" spans="1:22" ht="15" customHeight="1">
      <c r="A31" s="23"/>
      <c r="B31" s="2"/>
      <c r="C31" s="3"/>
      <c r="D31" s="4"/>
      <c r="G31" s="70"/>
    </row>
    <row r="32" spans="1:22" ht="15" customHeight="1">
      <c r="A32" s="23"/>
      <c r="B32" s="2"/>
      <c r="C32" s="3"/>
      <c r="D32" s="4"/>
      <c r="G32" s="71"/>
    </row>
    <row r="33" spans="1:21" ht="18.75">
      <c r="B33" s="2"/>
      <c r="C33" s="3"/>
      <c r="D33" s="72" t="s">
        <v>47</v>
      </c>
      <c r="F33" s="73"/>
      <c r="G33" s="74"/>
    </row>
    <row r="34" spans="1:21">
      <c r="B34" s="2"/>
      <c r="C34" s="3"/>
      <c r="D34" s="4"/>
      <c r="G34" s="75"/>
      <c r="H34" s="59"/>
      <c r="I34" s="59"/>
      <c r="M34" s="59"/>
    </row>
    <row r="35" spans="1:21" ht="15" customHeight="1">
      <c r="A35" s="59"/>
      <c r="B35" s="2"/>
      <c r="C35" s="15" t="s">
        <v>48</v>
      </c>
      <c r="D35" s="16" t="s">
        <v>60</v>
      </c>
      <c r="E35" s="17" t="s">
        <v>12</v>
      </c>
      <c r="F35" s="17" t="s">
        <v>13</v>
      </c>
      <c r="G35" s="76" t="s">
        <v>9</v>
      </c>
      <c r="H35" s="114" t="s">
        <v>49</v>
      </c>
      <c r="I35" s="115"/>
      <c r="J35" s="114" t="s">
        <v>77</v>
      </c>
      <c r="K35" s="116"/>
      <c r="L35" s="115"/>
      <c r="M35" s="114" t="s">
        <v>78</v>
      </c>
      <c r="N35" s="115"/>
      <c r="O35" s="114" t="s">
        <v>52</v>
      </c>
      <c r="P35" s="115"/>
      <c r="Q35" s="117" t="s">
        <v>53</v>
      </c>
      <c r="R35" s="118"/>
      <c r="S35" s="59"/>
      <c r="T35" s="59"/>
      <c r="U35" s="59"/>
    </row>
    <row r="36" spans="1:21" ht="15" customHeight="1">
      <c r="A36" s="77"/>
      <c r="B36" s="2"/>
      <c r="C36" s="78">
        <v>1</v>
      </c>
      <c r="D36" s="25">
        <v>5910</v>
      </c>
      <c r="E36" s="79" t="s">
        <v>63</v>
      </c>
      <c r="F36" s="80" t="s">
        <v>64</v>
      </c>
      <c r="G36" s="81">
        <v>1.0526</v>
      </c>
      <c r="H36" s="100">
        <v>1</v>
      </c>
      <c r="I36" s="101"/>
      <c r="J36" s="100">
        <v>1</v>
      </c>
      <c r="K36" s="102"/>
      <c r="L36" s="101"/>
      <c r="M36" s="100">
        <v>1</v>
      </c>
      <c r="N36" s="101"/>
      <c r="O36" s="100"/>
      <c r="P36" s="101"/>
      <c r="Q36" s="103">
        <f>SUM(H36:P36)</f>
        <v>3</v>
      </c>
      <c r="R36" s="104"/>
      <c r="S36" s="59"/>
      <c r="T36" s="59"/>
      <c r="U36" s="59"/>
    </row>
    <row r="37" spans="1:21" ht="15" customHeight="1">
      <c r="A37" s="77"/>
      <c r="B37" s="2"/>
      <c r="C37" s="82">
        <v>2</v>
      </c>
      <c r="D37" s="36">
        <v>372</v>
      </c>
      <c r="E37" s="83" t="s">
        <v>65</v>
      </c>
      <c r="F37" s="84" t="s">
        <v>66</v>
      </c>
      <c r="G37" s="85">
        <v>0.97440000000000004</v>
      </c>
      <c r="H37" s="90">
        <v>2</v>
      </c>
      <c r="I37" s="91"/>
      <c r="J37" s="90">
        <v>3</v>
      </c>
      <c r="K37" s="92"/>
      <c r="L37" s="91"/>
      <c r="M37" s="90">
        <v>2</v>
      </c>
      <c r="N37" s="91"/>
      <c r="O37" s="90"/>
      <c r="P37" s="91"/>
      <c r="Q37" s="93">
        <f>SUM(H37:P37)</f>
        <v>7</v>
      </c>
      <c r="R37" s="94"/>
      <c r="S37" s="59"/>
      <c r="T37" s="59"/>
      <c r="U37" s="59"/>
    </row>
    <row r="38" spans="1:21" ht="15" customHeight="1">
      <c r="A38" s="77"/>
      <c r="B38" s="2"/>
      <c r="C38" s="82">
        <v>3</v>
      </c>
      <c r="D38" s="36">
        <v>5030</v>
      </c>
      <c r="E38" s="83" t="s">
        <v>67</v>
      </c>
      <c r="F38" s="84" t="s">
        <v>68</v>
      </c>
      <c r="G38" s="85">
        <v>1.0201</v>
      </c>
      <c r="H38" s="90">
        <v>3</v>
      </c>
      <c r="I38" s="91"/>
      <c r="J38" s="90">
        <v>2</v>
      </c>
      <c r="K38" s="92"/>
      <c r="L38" s="91"/>
      <c r="M38" s="90">
        <v>3</v>
      </c>
      <c r="N38" s="91"/>
      <c r="O38" s="90"/>
      <c r="P38" s="91"/>
      <c r="Q38" s="93">
        <f>SUM(H38:P38)</f>
        <v>8</v>
      </c>
      <c r="R38" s="94"/>
      <c r="S38" s="59"/>
      <c r="T38" s="59"/>
      <c r="U38" s="59"/>
    </row>
    <row r="39" spans="1:21" ht="15" customHeight="1">
      <c r="A39" s="77"/>
      <c r="B39" s="2"/>
      <c r="C39" s="86">
        <v>4</v>
      </c>
      <c r="D39" s="47">
        <v>5644</v>
      </c>
      <c r="E39" s="87" t="s">
        <v>69</v>
      </c>
      <c r="F39" s="88" t="s">
        <v>70</v>
      </c>
      <c r="G39" s="89">
        <v>1.0242</v>
      </c>
      <c r="H39" s="95">
        <v>4</v>
      </c>
      <c r="I39" s="96"/>
      <c r="J39" s="95">
        <v>4</v>
      </c>
      <c r="K39" s="97"/>
      <c r="L39" s="96"/>
      <c r="M39" s="95">
        <v>5</v>
      </c>
      <c r="N39" s="96"/>
      <c r="O39" s="95"/>
      <c r="P39" s="96"/>
      <c r="Q39" s="98">
        <f>SUM(H39:P39)</f>
        <v>13</v>
      </c>
      <c r="R39" s="99"/>
      <c r="S39" s="59"/>
      <c r="T39" s="59"/>
      <c r="U39" s="59"/>
    </row>
    <row r="40" spans="1:21" ht="15" customHeight="1">
      <c r="B40" s="2"/>
      <c r="C40" s="3"/>
      <c r="D40" s="4"/>
      <c r="G40" s="74"/>
    </row>
    <row r="41" spans="1:21">
      <c r="B41" s="2"/>
      <c r="C41" s="3"/>
    </row>
    <row r="42" spans="1:21">
      <c r="L42" s="59"/>
    </row>
  </sheetData>
  <mergeCells count="72">
    <mergeCell ref="H9:J9"/>
    <mergeCell ref="L9:N9"/>
    <mergeCell ref="P9:R9"/>
    <mergeCell ref="E2:J2"/>
    <mergeCell ref="R2:V2"/>
    <mergeCell ref="H8:J8"/>
    <mergeCell ref="L8:N8"/>
    <mergeCell ref="P8:R8"/>
    <mergeCell ref="H10:J10"/>
    <mergeCell ref="L10:N10"/>
    <mergeCell ref="P10:R10"/>
    <mergeCell ref="H11:J11"/>
    <mergeCell ref="L11:N11"/>
    <mergeCell ref="P11:R11"/>
    <mergeCell ref="H12:J12"/>
    <mergeCell ref="L12:N12"/>
    <mergeCell ref="P12:R12"/>
    <mergeCell ref="H17:J17"/>
    <mergeCell ref="L17:N17"/>
    <mergeCell ref="P17:R17"/>
    <mergeCell ref="H18:J18"/>
    <mergeCell ref="L18:N18"/>
    <mergeCell ref="P18:R18"/>
    <mergeCell ref="H19:J19"/>
    <mergeCell ref="L19:N19"/>
    <mergeCell ref="P19:R19"/>
    <mergeCell ref="H20:J20"/>
    <mergeCell ref="L20:N20"/>
    <mergeCell ref="P20:R20"/>
    <mergeCell ref="H21:J21"/>
    <mergeCell ref="L21:N21"/>
    <mergeCell ref="P21:R21"/>
    <mergeCell ref="H26:J26"/>
    <mergeCell ref="L26:N26"/>
    <mergeCell ref="P26:R26"/>
    <mergeCell ref="H27:J27"/>
    <mergeCell ref="L27:N27"/>
    <mergeCell ref="P27:R27"/>
    <mergeCell ref="H28:J28"/>
    <mergeCell ref="L28:N28"/>
    <mergeCell ref="P28:R28"/>
    <mergeCell ref="H29:J29"/>
    <mergeCell ref="L29:N29"/>
    <mergeCell ref="P29:R29"/>
    <mergeCell ref="H30:J30"/>
    <mergeCell ref="L30:N30"/>
    <mergeCell ref="P30:R30"/>
    <mergeCell ref="H35:I35"/>
    <mergeCell ref="J35:L35"/>
    <mergeCell ref="M35:N35"/>
    <mergeCell ref="O35:P35"/>
    <mergeCell ref="Q35:R35"/>
    <mergeCell ref="H37:I37"/>
    <mergeCell ref="J37:L37"/>
    <mergeCell ref="M37:N37"/>
    <mergeCell ref="O37:P37"/>
    <mergeCell ref="Q37:R37"/>
    <mergeCell ref="H36:I36"/>
    <mergeCell ref="J36:L36"/>
    <mergeCell ref="M36:N36"/>
    <mergeCell ref="O36:P36"/>
    <mergeCell ref="Q36:R36"/>
    <mergeCell ref="H39:I39"/>
    <mergeCell ref="J39:L39"/>
    <mergeCell ref="M39:N39"/>
    <mergeCell ref="O39:P39"/>
    <mergeCell ref="Q39:R39"/>
    <mergeCell ref="H38:I38"/>
    <mergeCell ref="J38:L38"/>
    <mergeCell ref="M38:N38"/>
    <mergeCell ref="O38:P38"/>
    <mergeCell ref="Q38:R38"/>
  </mergeCells>
  <phoneticPr fontId="1"/>
  <pageMargins left="0" right="0" top="0" bottom="0" header="0.51181102362204722" footer="0.51181102362204722"/>
  <pageSetup paperSize="9" scale="86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V46"/>
  <sheetViews>
    <sheetView tabSelected="1" zoomScale="83" workbookViewId="0">
      <selection activeCell="Y18" sqref="Y18"/>
    </sheetView>
  </sheetViews>
  <sheetFormatPr defaultColWidth="8.75" defaultRowHeight="13.5"/>
  <cols>
    <col min="1" max="1" width="4.375" style="1" customWidth="1"/>
    <col min="2" max="2" width="3.25" style="1" customWidth="1"/>
    <col min="3" max="3" width="4.25" style="1" customWidth="1"/>
    <col min="4" max="4" width="6.875" style="1" customWidth="1"/>
    <col min="5" max="5" width="18.375" style="1" customWidth="1"/>
    <col min="6" max="6" width="12.125" style="1" customWidth="1"/>
    <col min="7" max="7" width="9.75" style="1" customWidth="1"/>
    <col min="8" max="10" width="3.25" style="1" customWidth="1"/>
    <col min="11" max="11" width="17.25" style="1" hidden="1" customWidth="1"/>
    <col min="12" max="14" width="3.25" style="1" customWidth="1"/>
    <col min="15" max="15" width="6.375" style="1" customWidth="1"/>
    <col min="16" max="16" width="0.125" style="1" customWidth="1"/>
    <col min="17" max="18" width="4.625" style="1" customWidth="1"/>
    <col min="19" max="19" width="3.375" style="1" hidden="1" customWidth="1"/>
    <col min="20" max="20" width="8.75" style="1" customWidth="1"/>
    <col min="21" max="21" width="8.75" style="1" hidden="1" customWidth="1"/>
    <col min="22" max="22" width="5.75" style="2" customWidth="1"/>
    <col min="23" max="23" width="2.375" style="1" customWidth="1"/>
    <col min="24" max="24" width="4" style="1" customWidth="1"/>
    <col min="25" max="16384" width="8.75" style="1"/>
  </cols>
  <sheetData>
    <row r="1" spans="1:22" ht="10.5" customHeight="1">
      <c r="B1" s="2"/>
      <c r="C1" s="3"/>
      <c r="D1" s="4"/>
    </row>
    <row r="2" spans="1:22" ht="19.5" customHeight="1">
      <c r="B2" s="2"/>
      <c r="C2" s="3"/>
      <c r="D2" s="4"/>
      <c r="E2" s="140" t="s">
        <v>0</v>
      </c>
      <c r="F2" s="140"/>
      <c r="G2" s="140"/>
      <c r="H2" s="140"/>
      <c r="I2" s="140"/>
      <c r="J2" s="140"/>
      <c r="R2" s="141" t="s">
        <v>79</v>
      </c>
      <c r="S2" s="141"/>
      <c r="T2" s="141"/>
      <c r="U2" s="141"/>
      <c r="V2" s="141"/>
    </row>
    <row r="3" spans="1:22" ht="13.5" customHeight="1">
      <c r="B3" s="2"/>
      <c r="C3" s="3"/>
      <c r="D3" s="4"/>
    </row>
    <row r="4" spans="1:22" ht="18">
      <c r="B4" s="2"/>
      <c r="C4" s="5" t="s">
        <v>80</v>
      </c>
    </row>
    <row r="5" spans="1:22" ht="9.75" customHeight="1">
      <c r="B5" s="2"/>
      <c r="C5" s="3"/>
      <c r="D5" s="4"/>
    </row>
    <row r="6" spans="1:22" ht="15">
      <c r="B6" s="2"/>
      <c r="C6" s="6" t="s">
        <v>3</v>
      </c>
    </row>
    <row r="7" spans="1:22" ht="15" customHeight="1">
      <c r="B7" s="2"/>
      <c r="C7" s="3"/>
      <c r="D7" s="4"/>
      <c r="E7" s="7"/>
      <c r="F7" s="7"/>
      <c r="G7" s="8"/>
      <c r="H7" s="9" t="s">
        <v>81</v>
      </c>
      <c r="I7" s="9"/>
      <c r="J7" s="10"/>
      <c r="K7" s="9"/>
      <c r="L7" s="11" t="s">
        <v>74</v>
      </c>
      <c r="M7" s="9"/>
      <c r="N7" s="10"/>
      <c r="O7" s="12"/>
      <c r="P7" s="13" t="s">
        <v>6</v>
      </c>
      <c r="Q7" s="9"/>
      <c r="R7" s="10"/>
      <c r="S7" s="9" t="s">
        <v>7</v>
      </c>
      <c r="T7" s="9" t="s">
        <v>82</v>
      </c>
      <c r="U7" s="12"/>
      <c r="V7" s="14"/>
    </row>
    <row r="8" spans="1:22" ht="15" customHeight="1">
      <c r="B8" s="2"/>
      <c r="C8" s="15" t="s">
        <v>10</v>
      </c>
      <c r="D8" s="16" t="s">
        <v>83</v>
      </c>
      <c r="E8" s="17" t="s">
        <v>12</v>
      </c>
      <c r="F8" s="17" t="s">
        <v>13</v>
      </c>
      <c r="G8" s="18" t="s">
        <v>9</v>
      </c>
      <c r="H8" s="128" t="s">
        <v>14</v>
      </c>
      <c r="I8" s="129"/>
      <c r="J8" s="130"/>
      <c r="K8" s="19" t="s">
        <v>15</v>
      </c>
      <c r="L8" s="128" t="s">
        <v>16</v>
      </c>
      <c r="M8" s="129"/>
      <c r="N8" s="130"/>
      <c r="O8" s="20" t="s">
        <v>34</v>
      </c>
      <c r="P8" s="128" t="s">
        <v>16</v>
      </c>
      <c r="Q8" s="129"/>
      <c r="R8" s="130"/>
      <c r="S8" s="20"/>
      <c r="T8" s="21" t="s">
        <v>84</v>
      </c>
      <c r="U8" s="22" t="s">
        <v>10</v>
      </c>
      <c r="V8" s="14" t="s">
        <v>72</v>
      </c>
    </row>
    <row r="9" spans="1:22" ht="15" customHeight="1">
      <c r="A9" s="23"/>
      <c r="B9" s="2"/>
      <c r="C9" s="24">
        <v>1</v>
      </c>
      <c r="D9" s="25">
        <v>5910</v>
      </c>
      <c r="E9" s="26" t="s">
        <v>63</v>
      </c>
      <c r="F9" s="27" t="s">
        <v>64</v>
      </c>
      <c r="G9" s="28">
        <v>1.073</v>
      </c>
      <c r="H9" s="131">
        <v>0.43055555555555558</v>
      </c>
      <c r="I9" s="132"/>
      <c r="J9" s="133"/>
      <c r="K9" s="29"/>
      <c r="L9" s="134">
        <v>0.56372685185185178</v>
      </c>
      <c r="M9" s="135"/>
      <c r="N9" s="136"/>
      <c r="O9" s="30"/>
      <c r="P9" s="137">
        <f>IF(L9="","",L9-H9)</f>
        <v>0.1331712962962962</v>
      </c>
      <c r="Q9" s="138"/>
      <c r="R9" s="139"/>
      <c r="S9" s="31">
        <v>0.14289280092592582</v>
      </c>
      <c r="T9" s="32">
        <f>IF(L9="","",IF(S9=50,"",S9))</f>
        <v>0.14289280092592582</v>
      </c>
      <c r="U9" s="33"/>
      <c r="V9" s="34"/>
    </row>
    <row r="10" spans="1:22" ht="15" customHeight="1">
      <c r="A10" s="23"/>
      <c r="B10" s="2"/>
      <c r="C10" s="35">
        <v>2</v>
      </c>
      <c r="D10" s="36">
        <v>5660</v>
      </c>
      <c r="E10" s="37" t="s">
        <v>85</v>
      </c>
      <c r="F10" s="38" t="s">
        <v>86</v>
      </c>
      <c r="G10" s="39">
        <v>1.0269999999999999</v>
      </c>
      <c r="H10" s="119">
        <v>0.43055555555555558</v>
      </c>
      <c r="I10" s="120"/>
      <c r="J10" s="121"/>
      <c r="K10" s="40"/>
      <c r="L10" s="122">
        <v>0.57460648148148141</v>
      </c>
      <c r="M10" s="123"/>
      <c r="N10" s="124"/>
      <c r="O10" s="41"/>
      <c r="P10" s="125">
        <f>IF(L10="","",L10-H10)</f>
        <v>0.14405092592592583</v>
      </c>
      <c r="Q10" s="126"/>
      <c r="R10" s="127"/>
      <c r="S10" s="42">
        <v>0.14794030092592581</v>
      </c>
      <c r="T10" s="43">
        <f>IF(L10="","",IF(S10=50,"",S10))</f>
        <v>0.14794030092592581</v>
      </c>
      <c r="U10" s="44"/>
      <c r="V10" s="45"/>
    </row>
    <row r="11" spans="1:22" ht="15" customHeight="1">
      <c r="A11" s="23"/>
      <c r="B11" s="2"/>
      <c r="C11" s="35">
        <v>3</v>
      </c>
      <c r="D11" s="36">
        <v>372</v>
      </c>
      <c r="E11" s="37" t="s">
        <v>65</v>
      </c>
      <c r="F11" s="38" t="s">
        <v>66</v>
      </c>
      <c r="G11" s="39">
        <v>1.022</v>
      </c>
      <c r="H11" s="119">
        <v>0.43055555555555558</v>
      </c>
      <c r="I11" s="120"/>
      <c r="J11" s="121"/>
      <c r="K11" s="40"/>
      <c r="L11" s="122">
        <v>0.57635416666666661</v>
      </c>
      <c r="M11" s="123"/>
      <c r="N11" s="124"/>
      <c r="O11" s="41"/>
      <c r="P11" s="125">
        <f>IF(L11="","",L11-H11)</f>
        <v>0.14579861111111103</v>
      </c>
      <c r="Q11" s="126"/>
      <c r="R11" s="127"/>
      <c r="S11" s="42">
        <v>0.14900618055555548</v>
      </c>
      <c r="T11" s="43">
        <f>IF(L11="","",IF(S11=50,"",S11))</f>
        <v>0.14900618055555548</v>
      </c>
      <c r="U11" s="44"/>
      <c r="V11" s="45"/>
    </row>
    <row r="12" spans="1:22" ht="15" customHeight="1">
      <c r="A12" s="23"/>
      <c r="B12" s="2"/>
      <c r="C12" s="35">
        <v>4</v>
      </c>
      <c r="D12" s="36">
        <v>6222</v>
      </c>
      <c r="E12" s="37" t="s">
        <v>87</v>
      </c>
      <c r="F12" s="38" t="s">
        <v>88</v>
      </c>
      <c r="G12" s="39">
        <v>1.0509999999999999</v>
      </c>
      <c r="H12" s="119">
        <v>0.43055555555555558</v>
      </c>
      <c r="I12" s="120"/>
      <c r="J12" s="121"/>
      <c r="K12" s="40"/>
      <c r="L12" s="122">
        <v>0.57362268518518522</v>
      </c>
      <c r="M12" s="123"/>
      <c r="N12" s="124"/>
      <c r="O12" s="41"/>
      <c r="P12" s="125">
        <f>IF(L12="","",L12-H12)</f>
        <v>0.14306712962962964</v>
      </c>
      <c r="Q12" s="126"/>
      <c r="R12" s="127"/>
      <c r="S12" s="42">
        <v>0.15036355324074074</v>
      </c>
      <c r="T12" s="43">
        <f>IF(L12="","",IF(S12=50,"",S12))</f>
        <v>0.15036355324074074</v>
      </c>
      <c r="U12" s="44"/>
      <c r="V12" s="45"/>
    </row>
    <row r="13" spans="1:22" ht="15" customHeight="1">
      <c r="A13" s="23"/>
      <c r="B13" s="2"/>
      <c r="C13" s="46">
        <v>5</v>
      </c>
      <c r="D13" s="47">
        <v>5644</v>
      </c>
      <c r="E13" s="48" t="s">
        <v>69</v>
      </c>
      <c r="F13" s="49" t="s">
        <v>70</v>
      </c>
      <c r="G13" s="50">
        <v>1.056</v>
      </c>
      <c r="H13" s="105">
        <v>0.43055555555555558</v>
      </c>
      <c r="I13" s="106"/>
      <c r="J13" s="107"/>
      <c r="K13" s="51"/>
      <c r="L13" s="108">
        <v>0.58284722222222218</v>
      </c>
      <c r="M13" s="109"/>
      <c r="N13" s="110"/>
      <c r="O13" s="52"/>
      <c r="P13" s="111">
        <f>IF(L13="","",L13-H13)</f>
        <v>0.1522916666666666</v>
      </c>
      <c r="Q13" s="112"/>
      <c r="R13" s="113"/>
      <c r="S13" s="53">
        <v>0.16081999999999994</v>
      </c>
      <c r="T13" s="54">
        <f>IF(L13="","",IF(S13=50,"",S13))</f>
        <v>0.16081999999999994</v>
      </c>
      <c r="U13" s="55"/>
      <c r="V13" s="56"/>
    </row>
    <row r="14" spans="1:22" ht="15" customHeight="1">
      <c r="A14" s="23"/>
      <c r="B14" s="2"/>
      <c r="C14" s="57"/>
      <c r="D14" s="58"/>
      <c r="E14" s="59"/>
      <c r="F14" s="59"/>
      <c r="G14" s="60"/>
      <c r="H14" s="61"/>
      <c r="I14" s="61"/>
      <c r="J14" s="61"/>
      <c r="K14" s="62"/>
      <c r="L14" s="63"/>
      <c r="M14" s="63"/>
      <c r="N14" s="63"/>
      <c r="O14" s="64"/>
      <c r="P14" s="65"/>
      <c r="Q14" s="65"/>
      <c r="R14" s="65"/>
      <c r="S14" s="66"/>
      <c r="T14" s="67"/>
      <c r="U14" s="68"/>
      <c r="V14" s="69"/>
    </row>
    <row r="15" spans="1:22" ht="15" customHeight="1">
      <c r="A15" s="23"/>
      <c r="B15" s="2"/>
      <c r="C15" s="57"/>
      <c r="D15" s="58"/>
      <c r="E15" s="59"/>
      <c r="F15" s="59"/>
      <c r="G15" s="60"/>
      <c r="H15" s="61"/>
      <c r="I15" s="61"/>
      <c r="J15" s="61"/>
      <c r="K15" s="62"/>
      <c r="L15" s="63"/>
      <c r="M15" s="63"/>
      <c r="N15" s="63"/>
      <c r="O15" s="64"/>
      <c r="P15" s="65"/>
      <c r="Q15" s="65"/>
      <c r="R15" s="65"/>
      <c r="S15" s="66"/>
      <c r="T15" s="67"/>
      <c r="U15" s="68"/>
      <c r="V15" s="69"/>
    </row>
    <row r="16" spans="1:22" ht="15">
      <c r="B16" s="2"/>
      <c r="C16" s="6" t="s">
        <v>89</v>
      </c>
    </row>
    <row r="17" spans="1:22" ht="15" customHeight="1">
      <c r="B17" s="2"/>
      <c r="C17" s="3"/>
      <c r="D17" s="4"/>
      <c r="E17" s="7"/>
      <c r="F17" s="7"/>
      <c r="G17" s="8"/>
      <c r="H17" s="9" t="s">
        <v>90</v>
      </c>
      <c r="I17" s="9"/>
      <c r="J17" s="10"/>
      <c r="K17" s="9"/>
      <c r="L17" s="11" t="s">
        <v>91</v>
      </c>
      <c r="M17" s="9"/>
      <c r="N17" s="10"/>
      <c r="O17" s="12"/>
      <c r="P17" s="13" t="s">
        <v>6</v>
      </c>
      <c r="Q17" s="9"/>
      <c r="R17" s="10"/>
      <c r="S17" s="9" t="s">
        <v>7</v>
      </c>
      <c r="T17" s="9" t="s">
        <v>92</v>
      </c>
      <c r="U17" s="12"/>
      <c r="V17" s="14"/>
    </row>
    <row r="18" spans="1:22" ht="15" customHeight="1">
      <c r="B18" s="2"/>
      <c r="C18" s="15" t="s">
        <v>10</v>
      </c>
      <c r="D18" s="16" t="s">
        <v>83</v>
      </c>
      <c r="E18" s="17" t="s">
        <v>12</v>
      </c>
      <c r="F18" s="17" t="s">
        <v>13</v>
      </c>
      <c r="G18" s="18" t="s">
        <v>9</v>
      </c>
      <c r="H18" s="128" t="s">
        <v>14</v>
      </c>
      <c r="I18" s="129"/>
      <c r="J18" s="130"/>
      <c r="K18" s="19" t="s">
        <v>15</v>
      </c>
      <c r="L18" s="128" t="s">
        <v>16</v>
      </c>
      <c r="M18" s="129"/>
      <c r="N18" s="130"/>
      <c r="O18" s="20" t="s">
        <v>34</v>
      </c>
      <c r="P18" s="128" t="s">
        <v>16</v>
      </c>
      <c r="Q18" s="129"/>
      <c r="R18" s="130"/>
      <c r="S18" s="20"/>
      <c r="T18" s="21" t="s">
        <v>84</v>
      </c>
      <c r="U18" s="22" t="s">
        <v>10</v>
      </c>
      <c r="V18" s="14" t="s">
        <v>93</v>
      </c>
    </row>
    <row r="19" spans="1:22" ht="15" customHeight="1">
      <c r="A19" s="23"/>
      <c r="B19" s="2"/>
      <c r="C19" s="24">
        <v>1</v>
      </c>
      <c r="D19" s="25">
        <v>5910</v>
      </c>
      <c r="E19" s="26" t="s">
        <v>63</v>
      </c>
      <c r="F19" s="27" t="s">
        <v>64</v>
      </c>
      <c r="G19" s="28">
        <v>1.073</v>
      </c>
      <c r="H19" s="131">
        <v>0.35416666666666669</v>
      </c>
      <c r="I19" s="132"/>
      <c r="J19" s="133"/>
      <c r="K19" s="29"/>
      <c r="L19" s="134">
        <v>0.41671296296296295</v>
      </c>
      <c r="M19" s="135"/>
      <c r="N19" s="136"/>
      <c r="O19" s="30"/>
      <c r="P19" s="137">
        <f>IF(L19="","",L19-H19)</f>
        <v>6.2546296296296267E-2</v>
      </c>
      <c r="Q19" s="138"/>
      <c r="R19" s="139"/>
      <c r="S19" s="31">
        <v>6.7112175925925888E-2</v>
      </c>
      <c r="T19" s="32">
        <f>IF(L19="","",IF(S19=50,"",S19))</f>
        <v>6.7112175925925888E-2</v>
      </c>
      <c r="U19" s="33"/>
      <c r="V19" s="34"/>
    </row>
    <row r="20" spans="1:22" ht="15" customHeight="1">
      <c r="A20" s="23"/>
      <c r="B20" s="2"/>
      <c r="C20" s="35">
        <v>2</v>
      </c>
      <c r="D20" s="36">
        <v>5660</v>
      </c>
      <c r="E20" s="37" t="s">
        <v>85</v>
      </c>
      <c r="F20" s="38" t="s">
        <v>86</v>
      </c>
      <c r="G20" s="39">
        <v>1.0269999999999999</v>
      </c>
      <c r="H20" s="119">
        <v>0.35416666666666669</v>
      </c>
      <c r="I20" s="120"/>
      <c r="J20" s="121"/>
      <c r="K20" s="40"/>
      <c r="L20" s="122">
        <v>0.42447916666666669</v>
      </c>
      <c r="M20" s="123"/>
      <c r="N20" s="124"/>
      <c r="O20" s="41"/>
      <c r="P20" s="125">
        <f>IF(L20="","",L20-H20)</f>
        <v>7.03125E-2</v>
      </c>
      <c r="Q20" s="126"/>
      <c r="R20" s="127"/>
      <c r="S20" s="42">
        <v>7.2210937499999989E-2</v>
      </c>
      <c r="T20" s="43">
        <f>IF(L20="","",IF(S20=50,"",S20))</f>
        <v>7.2210937499999989E-2</v>
      </c>
      <c r="U20" s="44"/>
      <c r="V20" s="45"/>
    </row>
    <row r="21" spans="1:22" ht="15" customHeight="1">
      <c r="A21" s="23"/>
      <c r="B21" s="2"/>
      <c r="C21" s="35">
        <v>3</v>
      </c>
      <c r="D21" s="36">
        <v>5644</v>
      </c>
      <c r="E21" s="37" t="s">
        <v>69</v>
      </c>
      <c r="F21" s="38" t="s">
        <v>70</v>
      </c>
      <c r="G21" s="39">
        <v>1.056</v>
      </c>
      <c r="H21" s="119">
        <v>0.35416666666666669</v>
      </c>
      <c r="I21" s="120"/>
      <c r="J21" s="121"/>
      <c r="K21" s="40"/>
      <c r="L21" s="122">
        <v>0.42329861111111117</v>
      </c>
      <c r="M21" s="123"/>
      <c r="N21" s="124"/>
      <c r="O21" s="41"/>
      <c r="P21" s="125">
        <f>IF(L21="","",L21-H21)</f>
        <v>6.9131944444444482E-2</v>
      </c>
      <c r="Q21" s="126"/>
      <c r="R21" s="127"/>
      <c r="S21" s="42">
        <v>7.3003333333333378E-2</v>
      </c>
      <c r="T21" s="43">
        <f>IF(L21="","",IF(S21=50,"",S21))</f>
        <v>7.3003333333333378E-2</v>
      </c>
      <c r="U21" s="44"/>
      <c r="V21" s="45"/>
    </row>
    <row r="22" spans="1:22" ht="15" customHeight="1">
      <c r="A22" s="23"/>
      <c r="B22" s="2"/>
      <c r="C22" s="35">
        <v>4</v>
      </c>
      <c r="D22" s="36">
        <v>372</v>
      </c>
      <c r="E22" s="37" t="s">
        <v>65</v>
      </c>
      <c r="F22" s="38" t="s">
        <v>66</v>
      </c>
      <c r="G22" s="39">
        <v>1.022</v>
      </c>
      <c r="H22" s="119">
        <v>0.35416666666666669</v>
      </c>
      <c r="I22" s="120"/>
      <c r="J22" s="121"/>
      <c r="K22" s="40"/>
      <c r="L22" s="122">
        <v>0.42583333333333334</v>
      </c>
      <c r="M22" s="123"/>
      <c r="N22" s="124"/>
      <c r="O22" s="41"/>
      <c r="P22" s="125">
        <f>IF(L22="","",L22-H22)</f>
        <v>7.1666666666666656E-2</v>
      </c>
      <c r="Q22" s="126"/>
      <c r="R22" s="127"/>
      <c r="S22" s="42">
        <v>7.3243333333333327E-2</v>
      </c>
      <c r="T22" s="43">
        <f>IF(L22="","",IF(S22=50,"",S22))</f>
        <v>7.3243333333333327E-2</v>
      </c>
      <c r="U22" s="44"/>
      <c r="V22" s="45"/>
    </row>
    <row r="23" spans="1:22" ht="15" customHeight="1">
      <c r="A23" s="23"/>
      <c r="B23" s="2"/>
      <c r="C23" s="46">
        <v>5</v>
      </c>
      <c r="D23" s="47">
        <v>6222</v>
      </c>
      <c r="E23" s="48" t="s">
        <v>87</v>
      </c>
      <c r="F23" s="49" t="s">
        <v>88</v>
      </c>
      <c r="G23" s="50">
        <v>1.0509999999999999</v>
      </c>
      <c r="H23" s="105">
        <v>0.35416666666666669</v>
      </c>
      <c r="I23" s="106"/>
      <c r="J23" s="107"/>
      <c r="K23" s="51"/>
      <c r="L23" s="108">
        <v>0.42388888888888893</v>
      </c>
      <c r="M23" s="109"/>
      <c r="N23" s="110"/>
      <c r="O23" s="52"/>
      <c r="P23" s="111">
        <f>IF(L23="","",L23-H23)</f>
        <v>6.9722222222222241E-2</v>
      </c>
      <c r="Q23" s="112"/>
      <c r="R23" s="113"/>
      <c r="S23" s="53">
        <v>7.3278055555555568E-2</v>
      </c>
      <c r="T23" s="54">
        <f>IF(L23="","",IF(S23=50,"",S23))</f>
        <v>7.3278055555555568E-2</v>
      </c>
      <c r="U23" s="55"/>
      <c r="V23" s="56"/>
    </row>
    <row r="24" spans="1:22" ht="15" customHeight="1">
      <c r="A24" s="23"/>
      <c r="B24" s="2"/>
      <c r="C24" s="57"/>
      <c r="D24" s="58"/>
      <c r="E24" s="59"/>
      <c r="F24" s="59"/>
      <c r="G24" s="60"/>
      <c r="H24" s="61"/>
      <c r="I24" s="61"/>
      <c r="J24" s="61"/>
      <c r="K24" s="62"/>
      <c r="L24" s="63"/>
      <c r="M24" s="63"/>
      <c r="N24" s="63"/>
      <c r="O24" s="64"/>
      <c r="P24" s="65"/>
      <c r="Q24" s="65"/>
      <c r="R24" s="65"/>
      <c r="S24" s="66"/>
      <c r="T24" s="67"/>
      <c r="U24" s="68"/>
      <c r="V24" s="69"/>
    </row>
    <row r="25" spans="1:22" ht="15" customHeight="1">
      <c r="A25" s="23"/>
      <c r="B25" s="2"/>
      <c r="C25" s="57"/>
      <c r="D25" s="58"/>
      <c r="E25" s="59"/>
      <c r="F25" s="59"/>
      <c r="G25" s="60"/>
      <c r="H25" s="61"/>
      <c r="I25" s="61"/>
      <c r="J25" s="61"/>
      <c r="K25" s="62"/>
      <c r="L25" s="63"/>
      <c r="M25" s="63"/>
      <c r="N25" s="63"/>
      <c r="O25" s="64"/>
      <c r="P25" s="65"/>
      <c r="Q25" s="65"/>
      <c r="R25" s="65"/>
      <c r="S25" s="66"/>
      <c r="T25" s="67"/>
      <c r="U25" s="68"/>
      <c r="V25" s="69"/>
    </row>
    <row r="26" spans="1:22" ht="15">
      <c r="B26" s="2"/>
      <c r="C26" s="6" t="s">
        <v>94</v>
      </c>
    </row>
    <row r="27" spans="1:22" ht="15" customHeight="1">
      <c r="B27" s="2"/>
      <c r="C27" s="3"/>
      <c r="D27" s="4"/>
      <c r="E27" s="7"/>
      <c r="F27" s="7"/>
      <c r="G27" s="8"/>
      <c r="H27" s="9" t="s">
        <v>90</v>
      </c>
      <c r="I27" s="9"/>
      <c r="J27" s="10"/>
      <c r="K27" s="9"/>
      <c r="L27" s="11" t="s">
        <v>58</v>
      </c>
      <c r="M27" s="9"/>
      <c r="N27" s="10"/>
      <c r="O27" s="12"/>
      <c r="P27" s="13" t="s">
        <v>6</v>
      </c>
      <c r="Q27" s="9"/>
      <c r="R27" s="10"/>
      <c r="S27" s="9" t="s">
        <v>7</v>
      </c>
      <c r="T27" s="9" t="s">
        <v>59</v>
      </c>
      <c r="U27" s="12"/>
      <c r="V27" s="14"/>
    </row>
    <row r="28" spans="1:22" ht="15" customHeight="1">
      <c r="B28" s="2"/>
      <c r="C28" s="15" t="s">
        <v>10</v>
      </c>
      <c r="D28" s="16" t="s">
        <v>76</v>
      </c>
      <c r="E28" s="17" t="s">
        <v>12</v>
      </c>
      <c r="F28" s="17" t="s">
        <v>13</v>
      </c>
      <c r="G28" s="18" t="s">
        <v>9</v>
      </c>
      <c r="H28" s="128" t="s">
        <v>14</v>
      </c>
      <c r="I28" s="129"/>
      <c r="J28" s="130"/>
      <c r="K28" s="19" t="s">
        <v>15</v>
      </c>
      <c r="L28" s="128" t="s">
        <v>16</v>
      </c>
      <c r="M28" s="129"/>
      <c r="N28" s="130"/>
      <c r="O28" s="20" t="s">
        <v>95</v>
      </c>
      <c r="P28" s="128" t="s">
        <v>16</v>
      </c>
      <c r="Q28" s="129"/>
      <c r="R28" s="130"/>
      <c r="S28" s="20"/>
      <c r="T28" s="21" t="s">
        <v>96</v>
      </c>
      <c r="U28" s="22" t="s">
        <v>10</v>
      </c>
      <c r="V28" s="14" t="s">
        <v>19</v>
      </c>
    </row>
    <row r="29" spans="1:22" ht="15" customHeight="1">
      <c r="A29" s="23"/>
      <c r="B29" s="2"/>
      <c r="C29" s="24">
        <v>1</v>
      </c>
      <c r="D29" s="25">
        <v>5910</v>
      </c>
      <c r="E29" s="26" t="s">
        <v>63</v>
      </c>
      <c r="F29" s="27" t="s">
        <v>64</v>
      </c>
      <c r="G29" s="28">
        <v>1.073</v>
      </c>
      <c r="H29" s="131">
        <v>0.44791666666666669</v>
      </c>
      <c r="I29" s="132"/>
      <c r="J29" s="133"/>
      <c r="K29" s="29"/>
      <c r="L29" s="134">
        <v>0.51127314814814817</v>
      </c>
      <c r="M29" s="135"/>
      <c r="N29" s="136"/>
      <c r="O29" s="30"/>
      <c r="P29" s="137">
        <f>IF(L29="","",L29-H29)</f>
        <v>6.3356481481481486E-2</v>
      </c>
      <c r="Q29" s="138"/>
      <c r="R29" s="139"/>
      <c r="S29" s="31">
        <v>6.7981504629629638E-2</v>
      </c>
      <c r="T29" s="32">
        <f>IF(L29="","",IF(S29=50,"",S29))</f>
        <v>6.7981504629629638E-2</v>
      </c>
      <c r="U29" s="33"/>
      <c r="V29" s="34"/>
    </row>
    <row r="30" spans="1:22" ht="15" customHeight="1">
      <c r="A30" s="23"/>
      <c r="B30" s="2"/>
      <c r="C30" s="35">
        <v>2</v>
      </c>
      <c r="D30" s="36">
        <v>5660</v>
      </c>
      <c r="E30" s="37" t="s">
        <v>85</v>
      </c>
      <c r="F30" s="38" t="s">
        <v>86</v>
      </c>
      <c r="G30" s="39">
        <v>1.0269999999999999</v>
      </c>
      <c r="H30" s="119">
        <v>0.44791666666666669</v>
      </c>
      <c r="I30" s="120"/>
      <c r="J30" s="121"/>
      <c r="K30" s="40"/>
      <c r="L30" s="122">
        <v>0.51659722222222226</v>
      </c>
      <c r="M30" s="123"/>
      <c r="N30" s="124"/>
      <c r="O30" s="41"/>
      <c r="P30" s="125">
        <f>IF(L30="","",L30-H30)</f>
        <v>6.8680555555555578E-2</v>
      </c>
      <c r="Q30" s="126"/>
      <c r="R30" s="127"/>
      <c r="S30" s="42">
        <v>7.0534930555555569E-2</v>
      </c>
      <c r="T30" s="43">
        <f>IF(L30="","",IF(S30=50,"",S30))</f>
        <v>7.0534930555555569E-2</v>
      </c>
      <c r="U30" s="44"/>
      <c r="V30" s="45"/>
    </row>
    <row r="31" spans="1:22" ht="15" customHeight="1">
      <c r="A31" s="23"/>
      <c r="B31" s="2"/>
      <c r="C31" s="35">
        <v>3</v>
      </c>
      <c r="D31" s="36">
        <v>372</v>
      </c>
      <c r="E31" s="37" t="s">
        <v>65</v>
      </c>
      <c r="F31" s="38" t="s">
        <v>66</v>
      </c>
      <c r="G31" s="39">
        <v>1.022</v>
      </c>
      <c r="H31" s="119">
        <v>0.44791666666666669</v>
      </c>
      <c r="I31" s="120"/>
      <c r="J31" s="121"/>
      <c r="K31" s="40"/>
      <c r="L31" s="122">
        <v>0.51797453703703711</v>
      </c>
      <c r="M31" s="123"/>
      <c r="N31" s="124"/>
      <c r="O31" s="41"/>
      <c r="P31" s="125">
        <f>IF(L31="","",L31-H31)</f>
        <v>7.0057870370370423E-2</v>
      </c>
      <c r="Q31" s="126"/>
      <c r="R31" s="127"/>
      <c r="S31" s="42">
        <v>7.1599143518518579E-2</v>
      </c>
      <c r="T31" s="43">
        <f>IF(L31="","",IF(S31=50,"",S31))</f>
        <v>7.1599143518518579E-2</v>
      </c>
      <c r="U31" s="44"/>
      <c r="V31" s="45"/>
    </row>
    <row r="32" spans="1:22" ht="15" customHeight="1">
      <c r="A32" s="23"/>
      <c r="B32" s="2"/>
      <c r="C32" s="35">
        <v>4</v>
      </c>
      <c r="D32" s="36">
        <v>6222</v>
      </c>
      <c r="E32" s="37" t="s">
        <v>87</v>
      </c>
      <c r="F32" s="38" t="s">
        <v>88</v>
      </c>
      <c r="G32" s="39">
        <v>1.0509999999999999</v>
      </c>
      <c r="H32" s="119">
        <v>0.44791666666666669</v>
      </c>
      <c r="I32" s="120"/>
      <c r="J32" s="121"/>
      <c r="K32" s="40"/>
      <c r="L32" s="122">
        <v>0.51975694444444442</v>
      </c>
      <c r="M32" s="123"/>
      <c r="N32" s="124"/>
      <c r="O32" s="41"/>
      <c r="P32" s="125">
        <f>IF(L32="","",L32-H32)</f>
        <v>7.1840277777777739E-2</v>
      </c>
      <c r="Q32" s="126"/>
      <c r="R32" s="127"/>
      <c r="S32" s="42">
        <v>7.55041319444444E-2</v>
      </c>
      <c r="T32" s="43">
        <f>IF(L32="","",IF(S32=50,"",S32))</f>
        <v>7.55041319444444E-2</v>
      </c>
      <c r="U32" s="44"/>
      <c r="V32" s="45"/>
    </row>
    <row r="33" spans="1:22" ht="15" customHeight="1">
      <c r="A33" s="23"/>
      <c r="B33" s="2"/>
      <c r="C33" s="46">
        <v>6</v>
      </c>
      <c r="D33" s="47">
        <v>5644</v>
      </c>
      <c r="E33" s="48" t="s">
        <v>69</v>
      </c>
      <c r="F33" s="49" t="s">
        <v>70</v>
      </c>
      <c r="G33" s="50">
        <v>1.056</v>
      </c>
      <c r="H33" s="105"/>
      <c r="I33" s="106"/>
      <c r="J33" s="107"/>
      <c r="K33" s="51"/>
      <c r="L33" s="108"/>
      <c r="M33" s="109"/>
      <c r="N33" s="110"/>
      <c r="O33" s="52"/>
      <c r="P33" s="111" t="str">
        <f>IF(L33="","",L33-H33)</f>
        <v/>
      </c>
      <c r="Q33" s="112"/>
      <c r="R33" s="113"/>
      <c r="S33" s="53">
        <v>50</v>
      </c>
      <c r="T33" s="54" t="str">
        <f>IF(L33="","",IF(S33=50,"",S33))</f>
        <v/>
      </c>
      <c r="U33" s="55">
        <v>50</v>
      </c>
      <c r="V33" s="56" t="s">
        <v>36</v>
      </c>
    </row>
    <row r="34" spans="1:22" ht="15" customHeight="1">
      <c r="A34" s="23"/>
      <c r="B34" s="2"/>
      <c r="C34" s="3"/>
      <c r="D34" s="4"/>
      <c r="G34" s="70"/>
    </row>
    <row r="35" spans="1:22" ht="15" customHeight="1">
      <c r="A35" s="23"/>
      <c r="B35" s="2"/>
      <c r="C35" s="3"/>
      <c r="D35" s="4"/>
      <c r="G35" s="71"/>
    </row>
    <row r="36" spans="1:22" ht="18.75">
      <c r="B36" s="2"/>
      <c r="C36" s="3"/>
      <c r="D36" s="72" t="s">
        <v>47</v>
      </c>
      <c r="F36" s="73"/>
      <c r="G36" s="74"/>
    </row>
    <row r="37" spans="1:22">
      <c r="B37" s="2"/>
      <c r="C37" s="3"/>
      <c r="D37" s="4"/>
      <c r="G37" s="75"/>
      <c r="H37" s="59"/>
      <c r="I37" s="59"/>
      <c r="M37" s="59"/>
    </row>
    <row r="38" spans="1:22" ht="15" customHeight="1">
      <c r="A38" s="59"/>
      <c r="B38" s="2"/>
      <c r="C38" s="15" t="s">
        <v>48</v>
      </c>
      <c r="D38" s="16" t="s">
        <v>60</v>
      </c>
      <c r="E38" s="17" t="s">
        <v>12</v>
      </c>
      <c r="F38" s="17" t="s">
        <v>13</v>
      </c>
      <c r="G38" s="76" t="s">
        <v>9</v>
      </c>
      <c r="H38" s="114" t="s">
        <v>97</v>
      </c>
      <c r="I38" s="115"/>
      <c r="J38" s="114" t="s">
        <v>98</v>
      </c>
      <c r="K38" s="116"/>
      <c r="L38" s="115"/>
      <c r="M38" s="114" t="s">
        <v>99</v>
      </c>
      <c r="N38" s="115"/>
      <c r="O38" s="114" t="s">
        <v>100</v>
      </c>
      <c r="P38" s="115"/>
      <c r="Q38" s="117" t="s">
        <v>53</v>
      </c>
      <c r="R38" s="118"/>
      <c r="S38" s="59"/>
      <c r="T38" s="59"/>
      <c r="U38" s="59"/>
    </row>
    <row r="39" spans="1:22" ht="15" customHeight="1">
      <c r="A39" s="77"/>
      <c r="B39" s="2"/>
      <c r="C39" s="78">
        <v>1</v>
      </c>
      <c r="D39" s="25">
        <v>5910</v>
      </c>
      <c r="E39" s="79" t="s">
        <v>63</v>
      </c>
      <c r="F39" s="80" t="s">
        <v>64</v>
      </c>
      <c r="G39" s="81">
        <v>1.073</v>
      </c>
      <c r="H39" s="100">
        <v>1</v>
      </c>
      <c r="I39" s="101"/>
      <c r="J39" s="100">
        <v>1</v>
      </c>
      <c r="K39" s="102"/>
      <c r="L39" s="101"/>
      <c r="M39" s="100">
        <v>1</v>
      </c>
      <c r="N39" s="101"/>
      <c r="O39" s="100"/>
      <c r="P39" s="101"/>
      <c r="Q39" s="103">
        <f>SUM(H39:P39)</f>
        <v>3</v>
      </c>
      <c r="R39" s="104"/>
      <c r="S39" s="59"/>
      <c r="T39" s="59"/>
      <c r="U39" s="59"/>
    </row>
    <row r="40" spans="1:22" ht="15" customHeight="1">
      <c r="A40" s="77"/>
      <c r="B40" s="2"/>
      <c r="C40" s="82">
        <v>2</v>
      </c>
      <c r="D40" s="36">
        <v>5660</v>
      </c>
      <c r="E40" s="83" t="s">
        <v>85</v>
      </c>
      <c r="F40" s="84" t="s">
        <v>86</v>
      </c>
      <c r="G40" s="85">
        <v>1.0269999999999999</v>
      </c>
      <c r="H40" s="90">
        <v>2</v>
      </c>
      <c r="I40" s="91"/>
      <c r="J40" s="90">
        <v>2</v>
      </c>
      <c r="K40" s="92"/>
      <c r="L40" s="91"/>
      <c r="M40" s="90">
        <v>2</v>
      </c>
      <c r="N40" s="91"/>
      <c r="O40" s="90"/>
      <c r="P40" s="91"/>
      <c r="Q40" s="93">
        <f>SUM(H40:P40)</f>
        <v>6</v>
      </c>
      <c r="R40" s="94"/>
      <c r="S40" s="59"/>
      <c r="T40" s="59"/>
      <c r="U40" s="59"/>
    </row>
    <row r="41" spans="1:22" ht="15" customHeight="1">
      <c r="A41" s="77"/>
      <c r="B41" s="2"/>
      <c r="C41" s="82">
        <v>3</v>
      </c>
      <c r="D41" s="36">
        <v>372</v>
      </c>
      <c r="E41" s="83" t="s">
        <v>65</v>
      </c>
      <c r="F41" s="84" t="s">
        <v>66</v>
      </c>
      <c r="G41" s="85">
        <v>1.022</v>
      </c>
      <c r="H41" s="90">
        <v>3</v>
      </c>
      <c r="I41" s="91"/>
      <c r="J41" s="90">
        <v>4</v>
      </c>
      <c r="K41" s="92"/>
      <c r="L41" s="91"/>
      <c r="M41" s="90">
        <v>3</v>
      </c>
      <c r="N41" s="91"/>
      <c r="O41" s="90"/>
      <c r="P41" s="91"/>
      <c r="Q41" s="93">
        <f>SUM(H41:P41)</f>
        <v>10</v>
      </c>
      <c r="R41" s="94"/>
      <c r="S41" s="59"/>
      <c r="T41" s="59"/>
      <c r="U41" s="59"/>
    </row>
    <row r="42" spans="1:22" ht="15" customHeight="1">
      <c r="A42" s="77"/>
      <c r="B42" s="2"/>
      <c r="C42" s="82">
        <v>4</v>
      </c>
      <c r="D42" s="36">
        <v>6222</v>
      </c>
      <c r="E42" s="83" t="s">
        <v>87</v>
      </c>
      <c r="F42" s="84" t="s">
        <v>88</v>
      </c>
      <c r="G42" s="85">
        <v>1.0509999999999999</v>
      </c>
      <c r="H42" s="90">
        <v>4</v>
      </c>
      <c r="I42" s="91"/>
      <c r="J42" s="90">
        <v>5</v>
      </c>
      <c r="K42" s="92"/>
      <c r="L42" s="91"/>
      <c r="M42" s="90">
        <v>4</v>
      </c>
      <c r="N42" s="91"/>
      <c r="O42" s="90"/>
      <c r="P42" s="91"/>
      <c r="Q42" s="93">
        <f>SUM(H42:P42)</f>
        <v>13</v>
      </c>
      <c r="R42" s="94"/>
      <c r="S42" s="59"/>
      <c r="T42" s="59"/>
      <c r="U42" s="59"/>
    </row>
    <row r="43" spans="1:22" ht="15" customHeight="1">
      <c r="A43" s="77"/>
      <c r="B43" s="2"/>
      <c r="C43" s="86">
        <v>5</v>
      </c>
      <c r="D43" s="47">
        <v>5644</v>
      </c>
      <c r="E43" s="87" t="s">
        <v>69</v>
      </c>
      <c r="F43" s="88" t="s">
        <v>70</v>
      </c>
      <c r="G43" s="89">
        <v>1.056</v>
      </c>
      <c r="H43" s="95">
        <v>5</v>
      </c>
      <c r="I43" s="96"/>
      <c r="J43" s="95">
        <v>3</v>
      </c>
      <c r="K43" s="97"/>
      <c r="L43" s="96"/>
      <c r="M43" s="95">
        <v>6</v>
      </c>
      <c r="N43" s="96"/>
      <c r="O43" s="95"/>
      <c r="P43" s="96"/>
      <c r="Q43" s="98">
        <f>SUM(H43:P43)</f>
        <v>14</v>
      </c>
      <c r="R43" s="99"/>
      <c r="S43" s="59"/>
      <c r="T43" s="59"/>
      <c r="U43" s="59"/>
    </row>
    <row r="44" spans="1:22" ht="15" customHeight="1">
      <c r="B44" s="2"/>
      <c r="C44" s="3"/>
      <c r="D44" s="4"/>
      <c r="G44" s="74"/>
    </row>
    <row r="45" spans="1:22">
      <c r="B45" s="2"/>
      <c r="C45" s="3"/>
    </row>
    <row r="46" spans="1:22">
      <c r="L46" s="59"/>
    </row>
  </sheetData>
  <mergeCells count="86">
    <mergeCell ref="H9:J9"/>
    <mergeCell ref="L9:N9"/>
    <mergeCell ref="P9:R9"/>
    <mergeCell ref="E2:J2"/>
    <mergeCell ref="R2:V2"/>
    <mergeCell ref="H8:J8"/>
    <mergeCell ref="L8:N8"/>
    <mergeCell ref="P8:R8"/>
    <mergeCell ref="H10:J10"/>
    <mergeCell ref="L10:N10"/>
    <mergeCell ref="P10:R10"/>
    <mergeCell ref="H11:J11"/>
    <mergeCell ref="L11:N11"/>
    <mergeCell ref="P11:R11"/>
    <mergeCell ref="H12:J12"/>
    <mergeCell ref="L12:N12"/>
    <mergeCell ref="P12:R12"/>
    <mergeCell ref="H13:J13"/>
    <mergeCell ref="L13:N13"/>
    <mergeCell ref="P13:R13"/>
    <mergeCell ref="H18:J18"/>
    <mergeCell ref="L18:N18"/>
    <mergeCell ref="P18:R18"/>
    <mergeCell ref="H19:J19"/>
    <mergeCell ref="L19:N19"/>
    <mergeCell ref="P19:R19"/>
    <mergeCell ref="H20:J20"/>
    <mergeCell ref="L20:N20"/>
    <mergeCell ref="P20:R20"/>
    <mergeCell ref="H21:J21"/>
    <mergeCell ref="L21:N21"/>
    <mergeCell ref="P21:R21"/>
    <mergeCell ref="H22:J22"/>
    <mergeCell ref="L22:N22"/>
    <mergeCell ref="P22:R22"/>
    <mergeCell ref="H23:J23"/>
    <mergeCell ref="L23:N23"/>
    <mergeCell ref="P23:R23"/>
    <mergeCell ref="H28:J28"/>
    <mergeCell ref="L28:N28"/>
    <mergeCell ref="P28:R28"/>
    <mergeCell ref="H29:J29"/>
    <mergeCell ref="L29:N29"/>
    <mergeCell ref="P29:R29"/>
    <mergeCell ref="H30:J30"/>
    <mergeCell ref="L30:N30"/>
    <mergeCell ref="P30:R30"/>
    <mergeCell ref="H31:J31"/>
    <mergeCell ref="L31:N31"/>
    <mergeCell ref="P31:R31"/>
    <mergeCell ref="H32:J32"/>
    <mergeCell ref="L32:N32"/>
    <mergeCell ref="P32:R32"/>
    <mergeCell ref="H33:J33"/>
    <mergeCell ref="L33:N33"/>
    <mergeCell ref="P33:R33"/>
    <mergeCell ref="H39:I39"/>
    <mergeCell ref="J39:L39"/>
    <mergeCell ref="M39:N39"/>
    <mergeCell ref="O39:P39"/>
    <mergeCell ref="Q39:R39"/>
    <mergeCell ref="H38:I38"/>
    <mergeCell ref="J38:L38"/>
    <mergeCell ref="M38:N38"/>
    <mergeCell ref="O38:P38"/>
    <mergeCell ref="Q38:R38"/>
    <mergeCell ref="H41:I41"/>
    <mergeCell ref="J41:L41"/>
    <mergeCell ref="M41:N41"/>
    <mergeCell ref="O41:P41"/>
    <mergeCell ref="Q41:R41"/>
    <mergeCell ref="H40:I40"/>
    <mergeCell ref="J40:L40"/>
    <mergeCell ref="M40:N40"/>
    <mergeCell ref="O40:P40"/>
    <mergeCell ref="Q40:R40"/>
    <mergeCell ref="H43:I43"/>
    <mergeCell ref="J43:L43"/>
    <mergeCell ref="M43:N43"/>
    <mergeCell ref="O43:P43"/>
    <mergeCell ref="Q43:R43"/>
    <mergeCell ref="H42:I42"/>
    <mergeCell ref="J42:L42"/>
    <mergeCell ref="M42:N42"/>
    <mergeCell ref="O42:P42"/>
    <mergeCell ref="Q42:R42"/>
  </mergeCells>
  <phoneticPr fontId="1"/>
  <pageMargins left="0" right="0" top="0" bottom="0" header="0.51181102362204722" footer="0.51181102362204722"/>
  <pageSetup paperSize="9" scale="86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OPEN</vt:lpstr>
      <vt:lpstr>ORC</vt:lpstr>
      <vt:lpstr>IRC</vt:lpstr>
      <vt:lpstr>IRC!Print_Area</vt:lpstr>
      <vt:lpstr>OPEN!Print_Area</vt:lpstr>
      <vt:lpstr>ORC!Print_Area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Uehara</dc:creator>
  <cp:lastModifiedBy>owner</cp:lastModifiedBy>
  <dcterms:created xsi:type="dcterms:W3CDTF">2016-10-10T22:24:06Z</dcterms:created>
  <dcterms:modified xsi:type="dcterms:W3CDTF">2016-10-11T07:03:46Z</dcterms:modified>
</cp:coreProperties>
</file>