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JSAF外洋西内海\西内海事務局\５０周年記念事業\レース関係\"/>
    </mc:Choice>
  </mc:AlternateContent>
  <bookViews>
    <workbookView xWindow="0" yWindow="0" windowWidth="20490" windowHeight="7770"/>
  </bookViews>
  <sheets>
    <sheet name="OPEN" sheetId="5" r:id="rId1"/>
  </sheets>
  <definedNames>
    <definedName name="_xlnm.Print_Area" localSheetId="0">OPEN!$B$1:$W$29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Q26" i="5"/>
  <c r="Q25" i="5"/>
  <c r="Q24" i="5"/>
  <c r="Q23" i="5"/>
  <c r="Q22" i="5"/>
  <c r="Q21" i="5"/>
  <c r="T15" i="5"/>
  <c r="P15" i="5"/>
  <c r="T14" i="5"/>
  <c r="P14" i="5"/>
  <c r="T13" i="5"/>
  <c r="P13" i="5"/>
  <c r="T12" i="5"/>
  <c r="P12" i="5"/>
  <c r="T11" i="5"/>
  <c r="P11" i="5"/>
  <c r="T10" i="5"/>
  <c r="P10" i="5"/>
  <c r="T9" i="5"/>
  <c r="P9" i="5"/>
</calcChain>
</file>

<file path=xl/sharedStrings.xml><?xml version="1.0" encoding="utf-8"?>
<sst xmlns="http://schemas.openxmlformats.org/spreadsheetml/2006/main" count="61" uniqueCount="40">
  <si>
    <t>第１レース成績表</t>
    <rPh sb="4" eb="6">
      <t>セイセキ</t>
    </rPh>
    <rPh sb="6" eb="7">
      <t>ヒョウ</t>
    </rPh>
    <phoneticPr fontId="4"/>
  </si>
  <si>
    <t>スタート</t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</si>
  <si>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</si>
  <si>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</si>
  <si>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修正時間</t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</si>
  <si>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</si>
  <si>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</si>
  <si>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</si>
  <si>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</si>
  <si>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</si>
  <si>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</si>
  <si>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</si>
  <si>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T.P</t>
    <phoneticPr fontId="4"/>
  </si>
  <si>
    <t>Add</t>
    <phoneticPr fontId="4"/>
  </si>
  <si>
    <t>WING</t>
  </si>
  <si>
    <t>あずさ</t>
  </si>
  <si>
    <t>シープリンセス</t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</si>
  <si>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</si>
  <si>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</si>
  <si>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</si>
  <si>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</si>
  <si>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</si>
  <si>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</si>
  <si>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合計</t>
    <rPh sb="0" eb="2">
      <t>ゴウケイ</t>
    </rPh>
    <phoneticPr fontId="4"/>
  </si>
  <si>
    <t>作成日： 2017/05/22</t>
    <phoneticPr fontId="4"/>
  </si>
  <si>
    <t>フィニッシュ</t>
    <phoneticPr fontId="4"/>
  </si>
  <si>
    <t>セールNo</t>
    <phoneticPr fontId="4"/>
  </si>
  <si>
    <t>時：分：秒</t>
    <phoneticPr fontId="4"/>
  </si>
  <si>
    <t>FARR10.20</t>
  </si>
  <si>
    <t>アマルフィ</t>
  </si>
  <si>
    <t>Ｙ－３１Ｓ</t>
  </si>
  <si>
    <t>シンシア</t>
  </si>
  <si>
    <t>Ｊ２９</t>
  </si>
  <si>
    <t>Ｓugar</t>
  </si>
  <si>
    <t>First 31.7</t>
  </si>
  <si>
    <t>NORA</t>
  </si>
  <si>
    <t>J-29</t>
  </si>
  <si>
    <t>セールNo</t>
    <phoneticPr fontId="4"/>
  </si>
  <si>
    <t>外洋西内海設立５０周年記念レース</t>
    <rPh sb="0" eb="5">
      <t>ガイヨウニシナイカイ</t>
    </rPh>
    <rPh sb="5" eb="7">
      <t>セツリツ</t>
    </rPh>
    <rPh sb="9" eb="11">
      <t>シュウネン</t>
    </rPh>
    <rPh sb="11" eb="13">
      <t>キネン</t>
    </rPh>
    <phoneticPr fontId="1"/>
  </si>
  <si>
    <t>オープン クラス 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</si>
</sst>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130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NumberForma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7" xfId="1" applyNumberFormat="1" applyBorder="1" applyProtection="1"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12" xfId="1" applyBorder="1"/>
    <xf numFmtId="0" fontId="2" fillId="0" borderId="13" xfId="1" applyBorder="1"/>
    <xf numFmtId="177" fontId="2" fillId="0" borderId="12" xfId="2" applyNumberFormat="1" applyFont="1" applyFill="1" applyBorder="1" applyAlignment="1">
      <alignment horizontal="center" vertical="center"/>
    </xf>
    <xf numFmtId="0" fontId="2" fillId="0" borderId="13" xfId="1" applyNumberFormat="1" applyBorder="1" applyProtection="1">
      <protection locked="0"/>
    </xf>
    <xf numFmtId="9" fontId="8" fillId="0" borderId="17" xfId="1" applyNumberFormat="1" applyFont="1" applyBorder="1" applyAlignment="1" applyProtection="1">
      <alignment horizontal="center"/>
      <protection locked="0"/>
    </xf>
    <xf numFmtId="0" fontId="7" fillId="0" borderId="13" xfId="1" quotePrefix="1" applyNumberFormat="1" applyFont="1" applyBorder="1" applyAlignment="1" applyProtection="1">
      <alignment horizontal="left" vertical="center"/>
    </xf>
    <xf numFmtId="178" fontId="7" fillId="0" borderId="13" xfId="1" quotePrefix="1" applyNumberFormat="1" applyFont="1" applyBorder="1" applyAlignment="1" applyProtection="1">
      <alignment horizontal="center" vertical="center"/>
    </xf>
    <xf numFmtId="0" fontId="7" fillId="0" borderId="12" xfId="1" quotePrefix="1" applyNumberFormat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/>
      <protection locked="0"/>
    </xf>
    <xf numFmtId="0" fontId="2" fillId="0" borderId="18" xfId="1" applyNumberFormat="1" applyBorder="1" applyAlignment="1">
      <alignment horizontal="center" vertical="center"/>
    </xf>
    <xf numFmtId="0" fontId="2" fillId="0" borderId="18" xfId="1" applyBorder="1" applyAlignment="1">
      <alignment horizontal="center"/>
    </xf>
    <xf numFmtId="0" fontId="2" fillId="0" borderId="18" xfId="1" applyBorder="1"/>
    <xf numFmtId="0" fontId="2" fillId="0" borderId="19" xfId="1" applyBorder="1"/>
    <xf numFmtId="177" fontId="2" fillId="0" borderId="18" xfId="2" applyNumberFormat="1" applyFont="1" applyFill="1" applyBorder="1" applyAlignment="1">
      <alignment horizontal="center" vertical="center"/>
    </xf>
    <xf numFmtId="0" fontId="2" fillId="0" borderId="19" xfId="1" applyNumberFormat="1" applyBorder="1" applyProtection="1">
      <protection locked="0"/>
    </xf>
    <xf numFmtId="9" fontId="8" fillId="0" borderId="21" xfId="1" applyNumberFormat="1" applyFont="1" applyBorder="1" applyAlignment="1" applyProtection="1">
      <alignment horizontal="center"/>
      <protection locked="0"/>
    </xf>
    <xf numFmtId="0" fontId="7" fillId="0" borderId="19" xfId="1" quotePrefix="1" applyNumberFormat="1" applyFont="1" applyBorder="1" applyAlignment="1" applyProtection="1">
      <alignment horizontal="left" vertical="center"/>
    </xf>
    <xf numFmtId="178" fontId="7" fillId="0" borderId="19" xfId="1" quotePrefix="1" applyNumberFormat="1" applyFont="1" applyBorder="1" applyAlignment="1" applyProtection="1">
      <alignment horizontal="center" vertical="center"/>
    </xf>
    <xf numFmtId="0" fontId="7" fillId="0" borderId="18" xfId="1" quotePrefix="1" applyNumberFormat="1" applyFont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/>
      <protection locked="0"/>
    </xf>
    <xf numFmtId="177" fontId="2" fillId="0" borderId="7" xfId="1" applyNumberFormat="1" applyBorder="1"/>
    <xf numFmtId="177" fontId="2" fillId="0" borderId="0" xfId="1" applyNumberFormat="1" applyBorder="1"/>
    <xf numFmtId="0" fontId="10" fillId="0" borderId="0" xfId="1" applyFont="1" applyAlignment="1"/>
    <xf numFmtId="0" fontId="11" fillId="0" borderId="0" xfId="1" applyFont="1" applyAlignment="1">
      <alignment horizontal="left"/>
    </xf>
    <xf numFmtId="177" fontId="2" fillId="0" borderId="0" xfId="1" applyNumberFormat="1"/>
    <xf numFmtId="177" fontId="2" fillId="0" borderId="22" xfId="1" applyNumberFormat="1" applyBorder="1"/>
    <xf numFmtId="0" fontId="2" fillId="0" borderId="0" xfId="1" applyBorder="1"/>
    <xf numFmtId="0" fontId="2" fillId="4" borderId="23" xfId="1" applyFill="1" applyBorder="1" applyAlignment="1">
      <alignment horizontal="center" vertical="center"/>
    </xf>
    <xf numFmtId="0" fontId="2" fillId="0" borderId="0" xfId="1" applyFill="1" applyBorder="1"/>
    <xf numFmtId="0" fontId="2" fillId="0" borderId="8" xfId="1" applyNumberFormat="1" applyBorder="1" applyAlignment="1" applyProtection="1">
      <alignment horizontal="center" vertical="center"/>
    </xf>
    <xf numFmtId="0" fontId="2" fillId="0" borderId="11" xfId="1" applyBorder="1" applyAlignment="1"/>
    <xf numFmtId="0" fontId="2" fillId="0" borderId="11" xfId="1" applyBorder="1" applyAlignment="1">
      <alignment horizontal="left"/>
    </xf>
    <xf numFmtId="177" fontId="2" fillId="0" borderId="11" xfId="2" applyNumberFormat="1" applyFont="1" applyFill="1" applyBorder="1" applyAlignment="1">
      <alignment horizontal="center" vertical="center"/>
    </xf>
    <xf numFmtId="0" fontId="2" fillId="0" borderId="12" xfId="1" applyNumberFormat="1" applyBorder="1" applyAlignment="1" applyProtection="1">
      <alignment horizontal="center" vertical="center"/>
    </xf>
    <xf numFmtId="0" fontId="2" fillId="0" borderId="17" xfId="1" applyBorder="1" applyAlignment="1"/>
    <xf numFmtId="0" fontId="2" fillId="0" borderId="17" xfId="1" applyBorder="1" applyAlignment="1">
      <alignment horizontal="left"/>
    </xf>
    <xf numFmtId="177" fontId="2" fillId="0" borderId="17" xfId="2" applyNumberFormat="1" applyFont="1" applyFill="1" applyBorder="1" applyAlignment="1">
      <alignment horizontal="center" vertical="center"/>
    </xf>
    <xf numFmtId="0" fontId="2" fillId="0" borderId="18" xfId="1" applyNumberFormat="1" applyBorder="1" applyAlignment="1" applyProtection="1">
      <alignment horizontal="center" vertical="center"/>
    </xf>
    <xf numFmtId="0" fontId="2" fillId="0" borderId="21" xfId="1" applyBorder="1" applyAlignment="1"/>
    <xf numFmtId="0" fontId="2" fillId="0" borderId="21" xfId="1" applyBorder="1" applyAlignment="1">
      <alignment horizontal="left"/>
    </xf>
    <xf numFmtId="177" fontId="2" fillId="0" borderId="21" xfId="2" applyNumberFormat="1" applyFont="1" applyFill="1" applyBorder="1" applyAlignment="1">
      <alignment horizontal="center" vertical="center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10" xfId="1" applyNumberFormat="1" applyFont="1" applyFill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10" xfId="1" applyNumberFormat="1" applyFont="1" applyBorder="1" applyAlignment="1" applyProtection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5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</xf>
    <xf numFmtId="178" fontId="7" fillId="0" borderId="15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Fill="1" applyBorder="1" applyAlignment="1" applyProtection="1">
      <alignment horizontal="center"/>
      <protection locked="0"/>
    </xf>
    <xf numFmtId="178" fontId="7" fillId="0" borderId="19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178" fontId="7" fillId="0" borderId="20" xfId="1" applyNumberFormat="1" applyFont="1" applyBorder="1" applyAlignment="1" applyProtection="1">
      <alignment horizontal="center"/>
    </xf>
    <xf numFmtId="178" fontId="7" fillId="0" borderId="19" xfId="1" applyNumberFormat="1" applyFont="1" applyBorder="1" applyAlignment="1" applyProtection="1">
      <alignment horizontal="center"/>
    </xf>
    <xf numFmtId="178" fontId="7" fillId="0" borderId="21" xfId="1" applyNumberFormat="1" applyFont="1" applyBorder="1" applyAlignment="1" applyProtection="1">
      <alignment horizontal="center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5" xfId="1" applyNumberFormat="1" applyFont="1" applyBorder="1" applyAlignment="1" applyProtection="1">
      <alignment horizontal="center" vertical="center"/>
      <protection locked="0"/>
    </xf>
    <xf numFmtId="0" fontId="8" fillId="0" borderId="14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30"/>
  <sheetViews>
    <sheetView tabSelected="1" zoomScale="83" workbookViewId="0">
      <selection activeCell="AA13" sqref="AA13"/>
    </sheetView>
  </sheetViews>
  <sheetFormatPr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87" t="s">
        <v>38</v>
      </c>
      <c r="F2" s="87"/>
      <c r="G2" s="87"/>
      <c r="H2" s="87"/>
      <c r="I2" s="87"/>
      <c r="J2" s="87"/>
      <c r="R2" s="88" t="s">
        <v>24</v>
      </c>
      <c r="S2" s="88"/>
      <c r="T2" s="88"/>
      <c r="U2" s="88"/>
      <c r="V2" s="88"/>
    </row>
    <row r="3" spans="1:22" ht="13.5" customHeight="1">
      <c r="B3" s="2"/>
      <c r="C3" s="3"/>
      <c r="D3" s="4"/>
    </row>
    <row r="4" spans="1:22" ht="18">
      <c r="B4" s="2"/>
      <c r="C4" s="5" t="s">
        <v>39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1</v>
      </c>
      <c r="I7" s="9"/>
      <c r="J7" s="10"/>
      <c r="K7" s="9"/>
      <c r="L7" s="11" t="s">
        <v>25</v>
      </c>
      <c r="M7" s="9"/>
      <c r="N7" s="10"/>
      <c r="O7" s="12"/>
      <c r="P7" s="13" t="s">
        <v>2</v>
      </c>
      <c r="Q7" s="9"/>
      <c r="R7" s="10"/>
      <c r="S7" s="9" t="s">
        <v>3</v>
      </c>
      <c r="T7" s="9" t="s">
        <v>4</v>
      </c>
      <c r="U7" s="12"/>
      <c r="V7" s="14"/>
    </row>
    <row r="8" spans="1:22" ht="15" customHeight="1">
      <c r="B8" s="2"/>
      <c r="C8" s="15" t="s">
        <v>6</v>
      </c>
      <c r="D8" s="16" t="s">
        <v>26</v>
      </c>
      <c r="E8" s="17" t="s">
        <v>7</v>
      </c>
      <c r="F8" s="17" t="s">
        <v>8</v>
      </c>
      <c r="G8" s="18" t="s">
        <v>5</v>
      </c>
      <c r="H8" s="89" t="s">
        <v>9</v>
      </c>
      <c r="I8" s="90"/>
      <c r="J8" s="91"/>
      <c r="K8" s="19" t="s">
        <v>10</v>
      </c>
      <c r="L8" s="89" t="s">
        <v>11</v>
      </c>
      <c r="M8" s="90"/>
      <c r="N8" s="91"/>
      <c r="O8" s="20" t="s">
        <v>12</v>
      </c>
      <c r="P8" s="89" t="s">
        <v>11</v>
      </c>
      <c r="Q8" s="90"/>
      <c r="R8" s="91"/>
      <c r="S8" s="20"/>
      <c r="T8" s="21" t="s">
        <v>27</v>
      </c>
      <c r="U8" s="22" t="s">
        <v>6</v>
      </c>
      <c r="V8" s="14" t="s">
        <v>13</v>
      </c>
    </row>
    <row r="9" spans="1:22" ht="15" customHeight="1">
      <c r="A9" s="23"/>
      <c r="B9" s="2"/>
      <c r="C9" s="24">
        <v>1</v>
      </c>
      <c r="D9" s="25">
        <v>3583</v>
      </c>
      <c r="E9" s="26" t="s">
        <v>14</v>
      </c>
      <c r="F9" s="27" t="s">
        <v>28</v>
      </c>
      <c r="G9" s="28">
        <v>0.88200000000000001</v>
      </c>
      <c r="H9" s="78">
        <v>0.55208333333333337</v>
      </c>
      <c r="I9" s="79"/>
      <c r="J9" s="80"/>
      <c r="K9" s="29"/>
      <c r="L9" s="81">
        <v>0.5895717592592592</v>
      </c>
      <c r="M9" s="82"/>
      <c r="N9" s="83"/>
      <c r="O9" s="30"/>
      <c r="P9" s="84">
        <f t="shared" ref="P9:P15" si="0">IF(L9="","",L9-H9)</f>
        <v>3.7488425925925828E-2</v>
      </c>
      <c r="Q9" s="85"/>
      <c r="R9" s="86"/>
      <c r="S9" s="31">
        <v>3.3064791666666579E-2</v>
      </c>
      <c r="T9" s="32">
        <f t="shared" ref="T9:T15" si="1">IF(L9="","",IF(S9=50,"",S9))</f>
        <v>3.3064791666666579E-2</v>
      </c>
      <c r="U9" s="33"/>
      <c r="V9" s="34"/>
    </row>
    <row r="10" spans="1:22" ht="15" customHeight="1">
      <c r="A10" s="23"/>
      <c r="B10" s="2"/>
      <c r="C10" s="35">
        <v>2</v>
      </c>
      <c r="D10" s="36">
        <v>5305</v>
      </c>
      <c r="E10" s="37" t="s">
        <v>29</v>
      </c>
      <c r="F10" s="38" t="s">
        <v>30</v>
      </c>
      <c r="G10" s="39">
        <v>0.95299999999999996</v>
      </c>
      <c r="H10" s="92">
        <v>0.55208333333333337</v>
      </c>
      <c r="I10" s="93"/>
      <c r="J10" s="94"/>
      <c r="K10" s="40"/>
      <c r="L10" s="95">
        <v>0.58718749999999997</v>
      </c>
      <c r="M10" s="96"/>
      <c r="N10" s="97"/>
      <c r="O10" s="41"/>
      <c r="P10" s="98">
        <f t="shared" si="0"/>
        <v>3.5104166666666603E-2</v>
      </c>
      <c r="Q10" s="99"/>
      <c r="R10" s="100"/>
      <c r="S10" s="42">
        <v>3.3454270833333272E-2</v>
      </c>
      <c r="T10" s="43">
        <f t="shared" si="1"/>
        <v>3.3454270833333272E-2</v>
      </c>
      <c r="U10" s="44"/>
      <c r="V10" s="45"/>
    </row>
    <row r="11" spans="1:22" ht="15" customHeight="1">
      <c r="A11" s="23"/>
      <c r="B11" s="2"/>
      <c r="C11" s="35">
        <v>3</v>
      </c>
      <c r="D11" s="36">
        <v>6840</v>
      </c>
      <c r="E11" s="37" t="s">
        <v>31</v>
      </c>
      <c r="F11" s="38" t="s">
        <v>32</v>
      </c>
      <c r="G11" s="39">
        <v>0.93700000000000006</v>
      </c>
      <c r="H11" s="92">
        <v>0.55208333333333337</v>
      </c>
      <c r="I11" s="93"/>
      <c r="J11" s="94"/>
      <c r="K11" s="40"/>
      <c r="L11" s="95">
        <v>0.58819444444444446</v>
      </c>
      <c r="M11" s="96"/>
      <c r="N11" s="97"/>
      <c r="O11" s="41"/>
      <c r="P11" s="98">
        <f t="shared" si="0"/>
        <v>3.6111111111111094E-2</v>
      </c>
      <c r="Q11" s="99"/>
      <c r="R11" s="100"/>
      <c r="S11" s="42">
        <v>3.3836111111111095E-2</v>
      </c>
      <c r="T11" s="43">
        <f t="shared" si="1"/>
        <v>3.3836111111111095E-2</v>
      </c>
      <c r="U11" s="44"/>
      <c r="V11" s="45"/>
    </row>
    <row r="12" spans="1:22" ht="15" customHeight="1">
      <c r="A12" s="23"/>
      <c r="B12" s="2"/>
      <c r="C12" s="35">
        <v>4</v>
      </c>
      <c r="D12" s="36">
        <v>4769</v>
      </c>
      <c r="E12" s="37" t="s">
        <v>15</v>
      </c>
      <c r="F12" s="38" t="s">
        <v>30</v>
      </c>
      <c r="G12" s="39">
        <v>0.95299999999999996</v>
      </c>
      <c r="H12" s="92">
        <v>0.55208333333333337</v>
      </c>
      <c r="I12" s="93"/>
      <c r="J12" s="94"/>
      <c r="K12" s="40"/>
      <c r="L12" s="95">
        <v>0.58804398148148151</v>
      </c>
      <c r="M12" s="96"/>
      <c r="N12" s="97"/>
      <c r="O12" s="41"/>
      <c r="P12" s="98">
        <f t="shared" si="0"/>
        <v>3.5960648148148144E-2</v>
      </c>
      <c r="Q12" s="99"/>
      <c r="R12" s="100"/>
      <c r="S12" s="42">
        <v>3.4270497685185183E-2</v>
      </c>
      <c r="T12" s="43">
        <f t="shared" si="1"/>
        <v>3.4270497685185183E-2</v>
      </c>
      <c r="U12" s="44"/>
      <c r="V12" s="45"/>
    </row>
    <row r="13" spans="1:22" ht="15" customHeight="1">
      <c r="A13" s="23"/>
      <c r="B13" s="2"/>
      <c r="C13" s="35">
        <v>5</v>
      </c>
      <c r="D13" s="36">
        <v>6239</v>
      </c>
      <c r="E13" s="37" t="s">
        <v>33</v>
      </c>
      <c r="F13" s="38" t="s">
        <v>34</v>
      </c>
      <c r="G13" s="39">
        <v>0.93899999999999995</v>
      </c>
      <c r="H13" s="92">
        <v>0.55208333333333337</v>
      </c>
      <c r="I13" s="93"/>
      <c r="J13" s="94"/>
      <c r="K13" s="40"/>
      <c r="L13" s="95">
        <v>0.59262731481481479</v>
      </c>
      <c r="M13" s="96"/>
      <c r="N13" s="97"/>
      <c r="O13" s="41"/>
      <c r="P13" s="98">
        <f t="shared" si="0"/>
        <v>4.0543981481481417E-2</v>
      </c>
      <c r="Q13" s="99"/>
      <c r="R13" s="100"/>
      <c r="S13" s="42">
        <v>3.8070798611111047E-2</v>
      </c>
      <c r="T13" s="43">
        <f t="shared" si="1"/>
        <v>3.8070798611111047E-2</v>
      </c>
      <c r="U13" s="44"/>
      <c r="V13" s="45"/>
    </row>
    <row r="14" spans="1:22" ht="15" customHeight="1">
      <c r="A14" s="23"/>
      <c r="B14" s="2"/>
      <c r="C14" s="35">
        <v>6</v>
      </c>
      <c r="D14" s="36">
        <v>5</v>
      </c>
      <c r="E14" s="37" t="s">
        <v>16</v>
      </c>
      <c r="F14" s="38" t="s">
        <v>30</v>
      </c>
      <c r="G14" s="39">
        <v>0.95299999999999996</v>
      </c>
      <c r="H14" s="92">
        <v>0.55208333333333337</v>
      </c>
      <c r="I14" s="93"/>
      <c r="J14" s="94"/>
      <c r="K14" s="40"/>
      <c r="L14" s="95">
        <v>0.59259259259259256</v>
      </c>
      <c r="M14" s="96"/>
      <c r="N14" s="97"/>
      <c r="O14" s="41"/>
      <c r="P14" s="98">
        <f t="shared" si="0"/>
        <v>4.0509259259259189E-2</v>
      </c>
      <c r="Q14" s="99"/>
      <c r="R14" s="100"/>
      <c r="S14" s="42">
        <v>3.8605324074074007E-2</v>
      </c>
      <c r="T14" s="43">
        <f t="shared" si="1"/>
        <v>3.8605324074074007E-2</v>
      </c>
      <c r="U14" s="44"/>
      <c r="V14" s="45"/>
    </row>
    <row r="15" spans="1:22" ht="15" customHeight="1">
      <c r="A15" s="23"/>
      <c r="B15" s="2"/>
      <c r="C15" s="46">
        <v>7</v>
      </c>
      <c r="D15" s="47">
        <v>6829</v>
      </c>
      <c r="E15" s="48" t="s">
        <v>35</v>
      </c>
      <c r="F15" s="49" t="s">
        <v>36</v>
      </c>
      <c r="G15" s="50">
        <v>0.93700000000000006</v>
      </c>
      <c r="H15" s="101">
        <v>0.55208333333333337</v>
      </c>
      <c r="I15" s="102"/>
      <c r="J15" s="103"/>
      <c r="K15" s="51"/>
      <c r="L15" s="104">
        <v>0.59333333333333338</v>
      </c>
      <c r="M15" s="105"/>
      <c r="N15" s="106"/>
      <c r="O15" s="52"/>
      <c r="P15" s="107">
        <f t="shared" si="0"/>
        <v>4.1250000000000009E-2</v>
      </c>
      <c r="Q15" s="108"/>
      <c r="R15" s="109"/>
      <c r="S15" s="53">
        <v>3.8651250000000012E-2</v>
      </c>
      <c r="T15" s="54">
        <f t="shared" si="1"/>
        <v>3.8651250000000012E-2</v>
      </c>
      <c r="U15" s="55"/>
      <c r="V15" s="56"/>
    </row>
    <row r="16" spans="1:22" ht="15" customHeight="1">
      <c r="A16" s="23"/>
      <c r="B16" s="2"/>
      <c r="C16" s="3"/>
      <c r="D16" s="4"/>
      <c r="G16" s="57"/>
    </row>
    <row r="17" spans="1:21" ht="15" customHeight="1">
      <c r="A17" s="23"/>
      <c r="B17" s="2"/>
      <c r="C17" s="3"/>
      <c r="D17" s="4"/>
      <c r="G17" s="58"/>
    </row>
    <row r="18" spans="1:21" ht="18.75">
      <c r="B18" s="2"/>
      <c r="C18" s="3"/>
      <c r="D18" s="59" t="s">
        <v>17</v>
      </c>
      <c r="F18" s="60"/>
      <c r="G18" s="61"/>
    </row>
    <row r="19" spans="1:21">
      <c r="B19" s="2"/>
      <c r="C19" s="3"/>
      <c r="D19" s="4"/>
      <c r="G19" s="62"/>
      <c r="H19" s="63"/>
      <c r="I19" s="63"/>
      <c r="M19" s="63"/>
    </row>
    <row r="20" spans="1:21" ht="15" customHeight="1">
      <c r="A20" s="63"/>
      <c r="B20" s="2"/>
      <c r="C20" s="15" t="s">
        <v>18</v>
      </c>
      <c r="D20" s="16" t="s">
        <v>37</v>
      </c>
      <c r="E20" s="17" t="s">
        <v>7</v>
      </c>
      <c r="F20" s="17" t="s">
        <v>8</v>
      </c>
      <c r="G20" s="64" t="s">
        <v>5</v>
      </c>
      <c r="H20" s="115" t="s">
        <v>19</v>
      </c>
      <c r="I20" s="116"/>
      <c r="J20" s="115" t="s">
        <v>20</v>
      </c>
      <c r="K20" s="117"/>
      <c r="L20" s="116"/>
      <c r="M20" s="115" t="s">
        <v>21</v>
      </c>
      <c r="N20" s="116"/>
      <c r="O20" s="115" t="s">
        <v>22</v>
      </c>
      <c r="P20" s="116"/>
      <c r="Q20" s="118" t="s">
        <v>23</v>
      </c>
      <c r="R20" s="119"/>
      <c r="S20" s="63"/>
      <c r="T20" s="63"/>
      <c r="U20" s="63"/>
    </row>
    <row r="21" spans="1:21" ht="15" customHeight="1">
      <c r="A21" s="65"/>
      <c r="B21" s="2"/>
      <c r="C21" s="66">
        <v>1</v>
      </c>
      <c r="D21" s="25">
        <v>3583</v>
      </c>
      <c r="E21" s="67" t="s">
        <v>14</v>
      </c>
      <c r="F21" s="68" t="s">
        <v>28</v>
      </c>
      <c r="G21" s="69">
        <v>0.88200000000000001</v>
      </c>
      <c r="H21" s="110">
        <v>1</v>
      </c>
      <c r="I21" s="111"/>
      <c r="J21" s="110"/>
      <c r="K21" s="112"/>
      <c r="L21" s="111"/>
      <c r="M21" s="110"/>
      <c r="N21" s="111"/>
      <c r="O21" s="110"/>
      <c r="P21" s="111"/>
      <c r="Q21" s="113">
        <f t="shared" ref="Q21:Q27" si="2">SUM(H21:P21)</f>
        <v>1</v>
      </c>
      <c r="R21" s="114"/>
      <c r="S21" s="63"/>
      <c r="T21" s="63"/>
      <c r="U21" s="63"/>
    </row>
    <row r="22" spans="1:21" ht="15" customHeight="1">
      <c r="A22" s="65"/>
      <c r="B22" s="2"/>
      <c r="C22" s="70">
        <v>2</v>
      </c>
      <c r="D22" s="36">
        <v>5305</v>
      </c>
      <c r="E22" s="71" t="s">
        <v>29</v>
      </c>
      <c r="F22" s="72" t="s">
        <v>30</v>
      </c>
      <c r="G22" s="73">
        <v>0.95299999999999996</v>
      </c>
      <c r="H22" s="120">
        <v>2</v>
      </c>
      <c r="I22" s="121"/>
      <c r="J22" s="120"/>
      <c r="K22" s="122"/>
      <c r="L22" s="121"/>
      <c r="M22" s="120"/>
      <c r="N22" s="121"/>
      <c r="O22" s="120"/>
      <c r="P22" s="121"/>
      <c r="Q22" s="123">
        <f t="shared" si="2"/>
        <v>2</v>
      </c>
      <c r="R22" s="124"/>
      <c r="S22" s="63"/>
      <c r="T22" s="63"/>
      <c r="U22" s="63"/>
    </row>
    <row r="23" spans="1:21" ht="15" customHeight="1">
      <c r="A23" s="65"/>
      <c r="B23" s="2"/>
      <c r="C23" s="70">
        <v>3</v>
      </c>
      <c r="D23" s="36">
        <v>6840</v>
      </c>
      <c r="E23" s="71" t="s">
        <v>31</v>
      </c>
      <c r="F23" s="72" t="s">
        <v>32</v>
      </c>
      <c r="G23" s="73">
        <v>0.93700000000000006</v>
      </c>
      <c r="H23" s="120">
        <v>3</v>
      </c>
      <c r="I23" s="121"/>
      <c r="J23" s="120"/>
      <c r="K23" s="122"/>
      <c r="L23" s="121"/>
      <c r="M23" s="120"/>
      <c r="N23" s="121"/>
      <c r="O23" s="120"/>
      <c r="P23" s="121"/>
      <c r="Q23" s="123">
        <f t="shared" si="2"/>
        <v>3</v>
      </c>
      <c r="R23" s="124"/>
      <c r="S23" s="63"/>
      <c r="T23" s="63"/>
      <c r="U23" s="63"/>
    </row>
    <row r="24" spans="1:21" ht="15" customHeight="1">
      <c r="A24" s="65"/>
      <c r="B24" s="2"/>
      <c r="C24" s="70">
        <v>4</v>
      </c>
      <c r="D24" s="36">
        <v>4769</v>
      </c>
      <c r="E24" s="71" t="s">
        <v>15</v>
      </c>
      <c r="F24" s="72" t="s">
        <v>30</v>
      </c>
      <c r="G24" s="73">
        <v>0.95299999999999996</v>
      </c>
      <c r="H24" s="120">
        <v>4</v>
      </c>
      <c r="I24" s="121"/>
      <c r="J24" s="120"/>
      <c r="K24" s="122"/>
      <c r="L24" s="121"/>
      <c r="M24" s="120"/>
      <c r="N24" s="121"/>
      <c r="O24" s="120"/>
      <c r="P24" s="121"/>
      <c r="Q24" s="123">
        <f t="shared" si="2"/>
        <v>4</v>
      </c>
      <c r="R24" s="124"/>
      <c r="S24" s="63"/>
      <c r="T24" s="63"/>
      <c r="U24" s="63"/>
    </row>
    <row r="25" spans="1:21" ht="15" customHeight="1">
      <c r="A25" s="65"/>
      <c r="B25" s="2"/>
      <c r="C25" s="70">
        <v>5</v>
      </c>
      <c r="D25" s="36">
        <v>6239</v>
      </c>
      <c r="E25" s="71" t="s">
        <v>33</v>
      </c>
      <c r="F25" s="72" t="s">
        <v>34</v>
      </c>
      <c r="G25" s="73">
        <v>0.93899999999999995</v>
      </c>
      <c r="H25" s="120">
        <v>5</v>
      </c>
      <c r="I25" s="121"/>
      <c r="J25" s="120"/>
      <c r="K25" s="122"/>
      <c r="L25" s="121"/>
      <c r="M25" s="120"/>
      <c r="N25" s="121"/>
      <c r="O25" s="120"/>
      <c r="P25" s="121"/>
      <c r="Q25" s="123">
        <f t="shared" si="2"/>
        <v>5</v>
      </c>
      <c r="R25" s="124"/>
      <c r="S25" s="63"/>
      <c r="T25" s="63"/>
      <c r="U25" s="63"/>
    </row>
    <row r="26" spans="1:21" ht="15" customHeight="1">
      <c r="A26" s="65"/>
      <c r="B26" s="2"/>
      <c r="C26" s="70">
        <v>6</v>
      </c>
      <c r="D26" s="36">
        <v>5</v>
      </c>
      <c r="E26" s="71" t="s">
        <v>16</v>
      </c>
      <c r="F26" s="72" t="s">
        <v>30</v>
      </c>
      <c r="G26" s="73">
        <v>0.95299999999999996</v>
      </c>
      <c r="H26" s="120">
        <v>6</v>
      </c>
      <c r="I26" s="121"/>
      <c r="J26" s="120"/>
      <c r="K26" s="122"/>
      <c r="L26" s="121"/>
      <c r="M26" s="120"/>
      <c r="N26" s="121"/>
      <c r="O26" s="120"/>
      <c r="P26" s="121"/>
      <c r="Q26" s="123">
        <f t="shared" si="2"/>
        <v>6</v>
      </c>
      <c r="R26" s="124"/>
      <c r="S26" s="63"/>
      <c r="T26" s="63"/>
      <c r="U26" s="63"/>
    </row>
    <row r="27" spans="1:21" ht="15" customHeight="1">
      <c r="A27" s="65"/>
      <c r="B27" s="2"/>
      <c r="C27" s="74">
        <v>7</v>
      </c>
      <c r="D27" s="47">
        <v>6829</v>
      </c>
      <c r="E27" s="75" t="s">
        <v>35</v>
      </c>
      <c r="F27" s="76" t="s">
        <v>36</v>
      </c>
      <c r="G27" s="77">
        <v>0.93700000000000006</v>
      </c>
      <c r="H27" s="125">
        <v>7</v>
      </c>
      <c r="I27" s="126"/>
      <c r="J27" s="125"/>
      <c r="K27" s="127"/>
      <c r="L27" s="126"/>
      <c r="M27" s="125"/>
      <c r="N27" s="126"/>
      <c r="O27" s="125"/>
      <c r="P27" s="126"/>
      <c r="Q27" s="128">
        <f t="shared" si="2"/>
        <v>7</v>
      </c>
      <c r="R27" s="129"/>
      <c r="S27" s="63"/>
      <c r="T27" s="63"/>
      <c r="U27" s="63"/>
    </row>
    <row r="28" spans="1:21" ht="15" customHeight="1">
      <c r="B28" s="2"/>
      <c r="C28" s="3"/>
      <c r="D28" s="4"/>
      <c r="G28" s="61"/>
    </row>
    <row r="29" spans="1:21">
      <c r="B29" s="2"/>
      <c r="C29" s="3"/>
    </row>
    <row r="30" spans="1:21">
      <c r="L30" s="63"/>
    </row>
  </sheetData>
  <mergeCells count="66">
    <mergeCell ref="H26:I26"/>
    <mergeCell ref="J26:L26"/>
    <mergeCell ref="M26:N26"/>
    <mergeCell ref="O26:P26"/>
    <mergeCell ref="Q26:R26"/>
    <mergeCell ref="H27:I27"/>
    <mergeCell ref="J27:L27"/>
    <mergeCell ref="M27:N27"/>
    <mergeCell ref="O27:P27"/>
    <mergeCell ref="Q27:R27"/>
    <mergeCell ref="H24:I24"/>
    <mergeCell ref="J24:L24"/>
    <mergeCell ref="M24:N24"/>
    <mergeCell ref="O24:P24"/>
    <mergeCell ref="Q24:R24"/>
    <mergeCell ref="H25:I25"/>
    <mergeCell ref="J25:L25"/>
    <mergeCell ref="M25:N25"/>
    <mergeCell ref="O25:P25"/>
    <mergeCell ref="Q25:R25"/>
    <mergeCell ref="H22:I22"/>
    <mergeCell ref="J22:L22"/>
    <mergeCell ref="M22:N22"/>
    <mergeCell ref="O22:P22"/>
    <mergeCell ref="Q22:R22"/>
    <mergeCell ref="H23:I23"/>
    <mergeCell ref="J23:L23"/>
    <mergeCell ref="M23:N23"/>
    <mergeCell ref="O23:P23"/>
    <mergeCell ref="Q23:R23"/>
    <mergeCell ref="H20:I20"/>
    <mergeCell ref="J20:L20"/>
    <mergeCell ref="M20:N20"/>
    <mergeCell ref="O20:P20"/>
    <mergeCell ref="Q20:R20"/>
    <mergeCell ref="H21:I21"/>
    <mergeCell ref="J21:L21"/>
    <mergeCell ref="M21:N21"/>
    <mergeCell ref="O21:P21"/>
    <mergeCell ref="Q21:R21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.78740157480314965" bottom="0.78740157480314965" header="0.51181102362204722" footer="0.51181102362204722"/>
  <pageSetup paperSize="9" scale="87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OPEN</vt:lpstr>
      <vt:lpstr>OPEN!Print_Area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河内三十八</dc:creator>
  <cp:lastModifiedBy>owner</cp:lastModifiedBy>
  <dcterms:created xsi:type="dcterms:W3CDTF">2017-05-22T13:28:10Z</dcterms:created>
  <dcterms:modified xsi:type="dcterms:W3CDTF">2017-05-22T23:01:32Z</dcterms:modified>
</cp:coreProperties>
</file>