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呉フリート\クレイトン\２０１７\"/>
    </mc:Choice>
  </mc:AlternateContent>
  <bookViews>
    <workbookView xWindow="0" yWindow="0" windowWidth="20490" windowHeight="7770"/>
  </bookViews>
  <sheets>
    <sheet name="OPEN" sheetId="11" r:id="rId1"/>
    <sheet name="ORC" sheetId="12" r:id="rId2"/>
    <sheet name="IRC" sheetId="13" r:id="rId3"/>
  </sheets>
  <definedNames>
    <definedName name="_xlnm.Print_Area" localSheetId="2">IRC!$B$1:$W$41</definedName>
    <definedName name="_xlnm.Print_Area" localSheetId="0">OPEN!$B$1:$W$59</definedName>
    <definedName name="_xlnm.Print_Area" localSheetId="1">ORC!$B$1:$W$41</definedName>
  </definedNames>
  <calcPr calcId="171027"/>
</workbook>
</file>

<file path=xl/calcChain.xml><?xml version="1.0" encoding="utf-8"?>
<calcChain xmlns="http://schemas.openxmlformats.org/spreadsheetml/2006/main">
  <c r="Q39" i="13" l="1"/>
  <c r="Q38" i="13"/>
  <c r="Q37" i="13"/>
  <c r="Q36" i="13"/>
  <c r="Q35" i="13"/>
  <c r="Q34" i="13"/>
  <c r="Q33" i="13"/>
  <c r="T27" i="13"/>
  <c r="P27" i="13"/>
  <c r="T26" i="13"/>
  <c r="P26" i="13"/>
  <c r="T25" i="13"/>
  <c r="P25" i="13"/>
  <c r="T24" i="13"/>
  <c r="P24" i="13"/>
  <c r="T23" i="13"/>
  <c r="P23" i="13"/>
  <c r="T22" i="13"/>
  <c r="P22" i="13"/>
  <c r="T21" i="13"/>
  <c r="P21" i="13"/>
  <c r="T15" i="13"/>
  <c r="P15" i="13"/>
  <c r="T14" i="13"/>
  <c r="P14" i="13"/>
  <c r="T13" i="13"/>
  <c r="P13" i="13"/>
  <c r="T12" i="13"/>
  <c r="P12" i="13"/>
  <c r="T11" i="13"/>
  <c r="P11" i="13"/>
  <c r="T10" i="13"/>
  <c r="P10" i="13"/>
  <c r="T9" i="13"/>
  <c r="P9" i="13"/>
  <c r="Q39" i="12"/>
  <c r="Q38" i="12"/>
  <c r="Q37" i="12"/>
  <c r="Q36" i="12"/>
  <c r="Q35" i="12"/>
  <c r="Q34" i="12"/>
  <c r="Q33" i="12"/>
  <c r="T27" i="12"/>
  <c r="P27" i="12"/>
  <c r="T26" i="12"/>
  <c r="P26" i="12"/>
  <c r="T25" i="12"/>
  <c r="P25" i="12"/>
  <c r="T24" i="12"/>
  <c r="P24" i="12"/>
  <c r="T23" i="12"/>
  <c r="P23" i="12"/>
  <c r="T22" i="12"/>
  <c r="P22" i="12"/>
  <c r="T21" i="12"/>
  <c r="P21" i="12"/>
  <c r="T15" i="12"/>
  <c r="P15" i="12"/>
  <c r="T14" i="12"/>
  <c r="P14" i="12"/>
  <c r="T13" i="12"/>
  <c r="P13" i="12"/>
  <c r="T12" i="12"/>
  <c r="P12" i="12"/>
  <c r="T11" i="12"/>
  <c r="P11" i="12"/>
  <c r="T10" i="12"/>
  <c r="P10" i="12"/>
  <c r="T9" i="12"/>
  <c r="P9" i="12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T39" i="11"/>
  <c r="P39" i="11"/>
  <c r="T38" i="11"/>
  <c r="P38" i="11"/>
  <c r="T37" i="11"/>
  <c r="P37" i="11"/>
  <c r="T36" i="11"/>
  <c r="P36" i="11"/>
  <c r="T35" i="11"/>
  <c r="P35" i="11"/>
  <c r="T34" i="11"/>
  <c r="P34" i="11"/>
  <c r="T33" i="11"/>
  <c r="P33" i="11"/>
  <c r="T32" i="11"/>
  <c r="P32" i="11"/>
  <c r="T31" i="11"/>
  <c r="P31" i="11"/>
  <c r="T30" i="11"/>
  <c r="P30" i="11"/>
  <c r="T29" i="11"/>
  <c r="P29" i="11"/>
  <c r="T28" i="11"/>
  <c r="P28" i="11"/>
  <c r="T27" i="11"/>
  <c r="P27" i="11"/>
  <c r="T21" i="11"/>
  <c r="P21" i="11"/>
  <c r="T20" i="11"/>
  <c r="P20" i="11"/>
  <c r="T19" i="11"/>
  <c r="P19" i="11"/>
  <c r="T18" i="11"/>
  <c r="P18" i="11"/>
  <c r="T17" i="11"/>
  <c r="P17" i="11"/>
  <c r="T16" i="11"/>
  <c r="P16" i="11"/>
  <c r="T15" i="11"/>
  <c r="P15" i="11"/>
  <c r="T14" i="11"/>
  <c r="P14" i="11"/>
  <c r="T13" i="11"/>
  <c r="P13" i="11"/>
  <c r="T12" i="11"/>
  <c r="P12" i="11"/>
  <c r="T11" i="11"/>
  <c r="P11" i="11"/>
  <c r="T10" i="11"/>
  <c r="P10" i="11"/>
  <c r="T9" i="11"/>
  <c r="P9" i="11"/>
</calcChain>
</file>

<file path=xl/sharedStrings.xml><?xml version="1.0" encoding="utf-8"?>
<sst xmlns="http://schemas.openxmlformats.org/spreadsheetml/2006/main" count="323" uniqueCount="76">
  <si>
    <t>第１レース成績表</t>
    <rPh sb="4" eb="6">
      <t>セイセキ</t>
    </rPh>
    <rPh sb="6" eb="7">
      <t>ヒョウ</t>
    </rPh>
    <phoneticPr fontId="4"/>
  </si>
  <si>
    <t xml:space="preserve"> 所要時間</t>
    <rPh sb="1" eb="3">
      <t>ショヨウ</t>
    </rPh>
    <rPh sb="3" eb="5">
      <t>ジカン</t>
    </rPh>
    <phoneticPr fontId="4"/>
  </si>
  <si>
    <t>修正時間</t>
    <rPh sb="0" eb="2">
      <t>シュウセイ</t>
    </rPh>
    <rPh sb="2" eb="4">
      <t>ジカン</t>
    </rPh>
    <phoneticPr fontId="4"/>
  </si>
  <si>
    <t>係数</t>
    <rPh sb="0" eb="2">
      <t>ケイスウ</t>
    </rPh>
    <phoneticPr fontId="4"/>
  </si>
  <si>
    <t>得点</t>
    <rPh sb="0" eb="2">
      <t>トクテン</t>
    </rPh>
    <phoneticPr fontId="4"/>
  </si>
  <si>
    <t>艇名</t>
    <rPh sb="0" eb="1">
      <t>テイ</t>
    </rPh>
    <rPh sb="1" eb="2">
      <t>メイ</t>
    </rPh>
    <phoneticPr fontId="4"/>
  </si>
  <si>
    <t>艇種</t>
    <rPh sb="0" eb="2">
      <t>テイシュ</t>
    </rPh>
    <phoneticPr fontId="4"/>
  </si>
  <si>
    <t>時：分：秒</t>
    <rPh sb="0" eb="1">
      <t>ジ</t>
    </rPh>
    <rPh sb="2" eb="3">
      <t>フン</t>
    </rPh>
    <rPh sb="4" eb="5">
      <t>ビョウ</t>
    </rPh>
    <phoneticPr fontId="4"/>
  </si>
  <si>
    <t>スタートのシリアル値</t>
    <rPh sb="9" eb="10">
      <t>チ</t>
    </rPh>
    <phoneticPr fontId="4"/>
  </si>
  <si>
    <t>時：分：秒</t>
    <rPh sb="0" eb="1">
      <t>トキ</t>
    </rPh>
    <rPh sb="2" eb="3">
      <t>フン</t>
    </rPh>
    <rPh sb="4" eb="5">
      <t>ビョウ</t>
    </rPh>
    <phoneticPr fontId="4"/>
  </si>
  <si>
    <t>WING</t>
  </si>
  <si>
    <t>FARR 10.2</t>
  </si>
  <si>
    <t>あずさ</t>
  </si>
  <si>
    <t>Suger</t>
  </si>
  <si>
    <t>First 31.2</t>
  </si>
  <si>
    <t>シープリンセス</t>
  </si>
  <si>
    <t>ヤマハ　31Ｓ</t>
  </si>
  <si>
    <t>総合成績</t>
    <rPh sb="0" eb="2">
      <t>ソウゴウ</t>
    </rPh>
    <rPh sb="2" eb="4">
      <t>セイセキ</t>
    </rPh>
    <phoneticPr fontId="4"/>
  </si>
  <si>
    <t>順位</t>
    <rPh sb="0" eb="2">
      <t>ジュンイ</t>
    </rPh>
    <phoneticPr fontId="4"/>
  </si>
  <si>
    <t>合計</t>
    <rPh sb="0" eb="2">
      <t>ゴウケイ</t>
    </rPh>
    <phoneticPr fontId="4"/>
  </si>
  <si>
    <t>MELGES 24</t>
  </si>
  <si>
    <t>第25回クレイトンベイカップ</t>
    <phoneticPr fontId="4"/>
  </si>
  <si>
    <t>作成日： 2017/05/22</t>
    <phoneticPr fontId="4"/>
  </si>
  <si>
    <t>オープン クラス</t>
    <phoneticPr fontId="4"/>
  </si>
  <si>
    <t>スタート</t>
    <phoneticPr fontId="4"/>
  </si>
  <si>
    <t>フィニッシュ</t>
    <phoneticPr fontId="4"/>
  </si>
  <si>
    <t>修正時間</t>
    <phoneticPr fontId="4"/>
  </si>
  <si>
    <t>セールNo</t>
    <phoneticPr fontId="4"/>
  </si>
  <si>
    <t>T.P</t>
    <phoneticPr fontId="4"/>
  </si>
  <si>
    <t>時：分：秒</t>
    <phoneticPr fontId="4"/>
  </si>
  <si>
    <t>Add</t>
    <phoneticPr fontId="4"/>
  </si>
  <si>
    <t>KINE　KINE X4</t>
  </si>
  <si>
    <t>X-4</t>
  </si>
  <si>
    <t>バグース　J</t>
  </si>
  <si>
    <t>J-２４</t>
  </si>
  <si>
    <t>アマルフィ</t>
  </si>
  <si>
    <t>YAMAHA 31Ｓ</t>
  </si>
  <si>
    <t>シンシア</t>
  </si>
  <si>
    <t>J-２９</t>
  </si>
  <si>
    <t>ZEND　EXPRESS F</t>
  </si>
  <si>
    <t>YAMAHA 31FESTA</t>
  </si>
  <si>
    <t>あかね</t>
  </si>
  <si>
    <t>デヘーラ３６</t>
  </si>
  <si>
    <t>NORA</t>
  </si>
  <si>
    <t>アロハ７</t>
  </si>
  <si>
    <t>ﾊﾞﾗｸｰﾀﾞ45</t>
  </si>
  <si>
    <t>かづ</t>
  </si>
  <si>
    <t>SWAN 53</t>
  </si>
  <si>
    <t>ＤＮＣ</t>
  </si>
  <si>
    <t>第２レース成績表</t>
    <phoneticPr fontId="4"/>
  </si>
  <si>
    <t>Ｒ１</t>
    <phoneticPr fontId="4"/>
  </si>
  <si>
    <t>Ｒ２</t>
    <phoneticPr fontId="4"/>
  </si>
  <si>
    <t>Ｒ３</t>
    <phoneticPr fontId="4"/>
  </si>
  <si>
    <t>Ｒ４</t>
    <phoneticPr fontId="4"/>
  </si>
  <si>
    <t>ＯＲＣ クラス</t>
    <phoneticPr fontId="4"/>
  </si>
  <si>
    <t>KINE KINE 11</t>
  </si>
  <si>
    <t>IMX 40</t>
  </si>
  <si>
    <t>VOYAGER 5</t>
  </si>
  <si>
    <t>MUMM 36</t>
  </si>
  <si>
    <t>とんび</t>
  </si>
  <si>
    <t>TAKAI 40</t>
  </si>
  <si>
    <t>Jaｍ</t>
  </si>
  <si>
    <t>Cassandre</t>
  </si>
  <si>
    <t>IMX 38</t>
  </si>
  <si>
    <t>さくら</t>
  </si>
  <si>
    <t>エリオット１１</t>
  </si>
  <si>
    <t>ＣＯＲＡＬ　ＲＥＥＦ</t>
  </si>
  <si>
    <t>ＩＭＸ－38</t>
  </si>
  <si>
    <t>ＯＣＳ</t>
  </si>
  <si>
    <t>IRC クラス</t>
    <phoneticPr fontId="4"/>
  </si>
  <si>
    <t>SAMMY</t>
  </si>
  <si>
    <t>ヤマハ ３３Ｓ</t>
  </si>
  <si>
    <t>美美</t>
  </si>
  <si>
    <t>ヤマハ　23Ⅱ　　</t>
  </si>
  <si>
    <t>Le Grand Bleu</t>
  </si>
  <si>
    <t>Ｘ－３７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</si>
</sst>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000_);[Red]\(0.0000\)"/>
    <numFmt numFmtId="178" formatCode="h:mm:ss;@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9" fillId="0" borderId="0"/>
  </cellStyleXfs>
  <cellXfs count="143">
    <xf numFmtId="0" fontId="0" fillId="0" borderId="0" xfId="0">
      <alignment vertical="center"/>
    </xf>
    <xf numFmtId="0" fontId="2" fillId="0" borderId="0" xfId="1"/>
    <xf numFmtId="0" fontId="2" fillId="0" borderId="0" xfId="1" applyAlignment="1">
      <alignment horizontal="center"/>
    </xf>
    <xf numFmtId="176" fontId="2" fillId="0" borderId="0" xfId="1" applyNumberFormat="1"/>
    <xf numFmtId="0" fontId="2" fillId="0" borderId="0" xfId="1" applyAlignment="1"/>
    <xf numFmtId="176" fontId="5" fillId="0" borderId="0" xfId="1" applyNumberFormat="1" applyFont="1"/>
    <xf numFmtId="0" fontId="6" fillId="0" borderId="0" xfId="1" quotePrefix="1" applyFont="1" applyAlignment="1">
      <alignment vertical="center"/>
    </xf>
    <xf numFmtId="0" fontId="2" fillId="0" borderId="0" xfId="1" applyBorder="1" applyAlignment="1">
      <alignment vertical="center"/>
    </xf>
    <xf numFmtId="0" fontId="2" fillId="0" borderId="1" xfId="1" applyBorder="1" applyAlignment="1">
      <alignment vertical="center"/>
    </xf>
    <xf numFmtId="0" fontId="2" fillId="2" borderId="2" xfId="1" applyFill="1" applyBorder="1" applyAlignment="1">
      <alignment vertical="center"/>
    </xf>
    <xf numFmtId="0" fontId="2" fillId="2" borderId="3" xfId="1" applyFill="1" applyBorder="1" applyAlignment="1">
      <alignment vertical="center"/>
    </xf>
    <xf numFmtId="0" fontId="2" fillId="2" borderId="4" xfId="1" applyFill="1" applyBorder="1" applyAlignment="1">
      <alignment vertical="center"/>
    </xf>
    <xf numFmtId="0" fontId="2" fillId="2" borderId="5" xfId="1" applyFill="1" applyBorder="1" applyAlignment="1">
      <alignment vertical="center"/>
    </xf>
    <xf numFmtId="0" fontId="2" fillId="2" borderId="2" xfId="1" quotePrefix="1" applyFill="1" applyBorder="1" applyAlignment="1">
      <alignment horizontal="left" vertical="center"/>
    </xf>
    <xf numFmtId="0" fontId="2" fillId="2" borderId="5" xfId="1" applyFill="1" applyBorder="1" applyAlignment="1">
      <alignment horizontal="center" vertical="center"/>
    </xf>
    <xf numFmtId="176" fontId="2" fillId="3" borderId="5" xfId="1" applyNumberFormat="1" applyFill="1" applyBorder="1" applyAlignment="1">
      <alignment horizontal="center" vertical="center"/>
    </xf>
    <xf numFmtId="0" fontId="2" fillId="4" borderId="5" xfId="1" applyFill="1" applyBorder="1" applyAlignment="1">
      <alignment vertical="center"/>
    </xf>
    <xf numFmtId="0" fontId="2" fillId="4" borderId="3" xfId="1" applyFill="1" applyBorder="1" applyAlignment="1">
      <alignment horizontal="center" vertical="center"/>
    </xf>
    <xf numFmtId="0" fontId="2" fillId="4" borderId="5" xfId="1" applyFill="1" applyBorder="1" applyAlignment="1">
      <alignment horizontal="center" vertical="center"/>
    </xf>
    <xf numFmtId="0" fontId="2" fillId="2" borderId="6" xfId="1" quotePrefix="1" applyFill="1" applyBorder="1" applyAlignment="1">
      <alignment horizontal="center" vertical="center"/>
    </xf>
    <xf numFmtId="0" fontId="2" fillId="2" borderId="6" xfId="1" applyFill="1" applyBorder="1" applyAlignment="1">
      <alignment horizontal="center" vertical="center"/>
    </xf>
    <xf numFmtId="0" fontId="2" fillId="2" borderId="7" xfId="1" applyFill="1" applyBorder="1" applyAlignment="1">
      <alignment horizontal="center" vertical="center"/>
    </xf>
    <xf numFmtId="0" fontId="2" fillId="2" borderId="8" xfId="1" applyFill="1" applyBorder="1" applyAlignment="1">
      <alignment horizontal="center" vertical="center"/>
    </xf>
    <xf numFmtId="0" fontId="2" fillId="0" borderId="0" xfId="1" applyAlignment="1">
      <alignment horizontal="left"/>
    </xf>
    <xf numFmtId="0" fontId="2" fillId="0" borderId="8" xfId="1" applyNumberFormat="1" applyBorder="1" applyAlignment="1">
      <alignment horizontal="center" vertical="center"/>
    </xf>
    <xf numFmtId="0" fontId="2" fillId="0" borderId="8" xfId="1" applyBorder="1" applyAlignment="1">
      <alignment horizontal="center"/>
    </xf>
    <xf numFmtId="0" fontId="2" fillId="0" borderId="8" xfId="1" applyBorder="1"/>
    <xf numFmtId="0" fontId="2" fillId="0" borderId="7" xfId="1" applyBorder="1"/>
    <xf numFmtId="177" fontId="2" fillId="0" borderId="8" xfId="2" applyNumberFormat="1" applyFont="1" applyFill="1" applyBorder="1" applyAlignment="1">
      <alignment horizontal="center" vertical="center"/>
    </xf>
    <xf numFmtId="0" fontId="2" fillId="0" borderId="7" xfId="1" applyNumberFormat="1" applyBorder="1" applyProtection="1">
      <protection locked="0"/>
    </xf>
    <xf numFmtId="9" fontId="8" fillId="0" borderId="11" xfId="1" applyNumberFormat="1" applyFont="1" applyBorder="1" applyAlignment="1" applyProtection="1">
      <alignment horizontal="center"/>
      <protection locked="0"/>
    </xf>
    <xf numFmtId="0" fontId="7" fillId="0" borderId="7" xfId="1" quotePrefix="1" applyNumberFormat="1" applyFont="1" applyBorder="1" applyAlignment="1" applyProtection="1">
      <alignment horizontal="left" vertical="center"/>
    </xf>
    <xf numFmtId="178" fontId="7" fillId="0" borderId="7" xfId="1" quotePrefix="1" applyNumberFormat="1" applyFont="1" applyBorder="1" applyAlignment="1" applyProtection="1">
      <alignment horizontal="center" vertical="center"/>
    </xf>
    <xf numFmtId="0" fontId="7" fillId="0" borderId="8" xfId="1" quotePrefix="1" applyNumberFormat="1" applyFont="1" applyBorder="1" applyAlignment="1" applyProtection="1">
      <alignment horizontal="center" vertical="center"/>
    </xf>
    <xf numFmtId="0" fontId="2" fillId="0" borderId="8" xfId="1" applyBorder="1" applyAlignment="1" applyProtection="1">
      <alignment horizontal="center"/>
      <protection locked="0"/>
    </xf>
    <xf numFmtId="0" fontId="2" fillId="0" borderId="12" xfId="1" applyNumberFormat="1" applyBorder="1" applyAlignment="1">
      <alignment horizontal="center" vertical="center"/>
    </xf>
    <xf numFmtId="0" fontId="2" fillId="0" borderId="12" xfId="1" applyBorder="1" applyAlignment="1">
      <alignment horizontal="center"/>
    </xf>
    <xf numFmtId="0" fontId="2" fillId="0" borderId="12" xfId="1" applyBorder="1"/>
    <xf numFmtId="0" fontId="2" fillId="0" borderId="13" xfId="1" applyBorder="1"/>
    <xf numFmtId="177" fontId="2" fillId="0" borderId="12" xfId="2" applyNumberFormat="1" applyFont="1" applyFill="1" applyBorder="1" applyAlignment="1">
      <alignment horizontal="center" vertical="center"/>
    </xf>
    <xf numFmtId="0" fontId="2" fillId="0" borderId="13" xfId="1" applyNumberFormat="1" applyBorder="1" applyProtection="1">
      <protection locked="0"/>
    </xf>
    <xf numFmtId="9" fontId="8" fillId="0" borderId="17" xfId="1" applyNumberFormat="1" applyFont="1" applyBorder="1" applyAlignment="1" applyProtection="1">
      <alignment horizontal="center"/>
      <protection locked="0"/>
    </xf>
    <xf numFmtId="0" fontId="7" fillId="0" borderId="13" xfId="1" quotePrefix="1" applyNumberFormat="1" applyFont="1" applyBorder="1" applyAlignment="1" applyProtection="1">
      <alignment horizontal="left" vertical="center"/>
    </xf>
    <xf numFmtId="178" fontId="7" fillId="0" borderId="13" xfId="1" quotePrefix="1" applyNumberFormat="1" applyFont="1" applyBorder="1" applyAlignment="1" applyProtection="1">
      <alignment horizontal="center" vertical="center"/>
    </xf>
    <xf numFmtId="0" fontId="7" fillId="0" borderId="12" xfId="1" quotePrefix="1" applyNumberFormat="1" applyFont="1" applyBorder="1" applyAlignment="1" applyProtection="1">
      <alignment horizontal="center" vertical="center"/>
    </xf>
    <xf numFmtId="0" fontId="2" fillId="0" borderId="12" xfId="1" applyBorder="1" applyAlignment="1" applyProtection="1">
      <alignment horizontal="center"/>
      <protection locked="0"/>
    </xf>
    <xf numFmtId="0" fontId="2" fillId="0" borderId="18" xfId="1" applyNumberFormat="1" applyBorder="1" applyAlignment="1">
      <alignment horizontal="center" vertical="center"/>
    </xf>
    <xf numFmtId="0" fontId="2" fillId="0" borderId="18" xfId="1" applyBorder="1" applyAlignment="1">
      <alignment horizontal="center"/>
    </xf>
    <xf numFmtId="0" fontId="2" fillId="0" borderId="18" xfId="1" applyBorder="1"/>
    <xf numFmtId="0" fontId="2" fillId="0" borderId="19" xfId="1" applyBorder="1"/>
    <xf numFmtId="177" fontId="2" fillId="0" borderId="18" xfId="2" applyNumberFormat="1" applyFont="1" applyFill="1" applyBorder="1" applyAlignment="1">
      <alignment horizontal="center" vertical="center"/>
    </xf>
    <xf numFmtId="0" fontId="2" fillId="0" borderId="19" xfId="1" applyNumberFormat="1" applyBorder="1" applyProtection="1">
      <protection locked="0"/>
    </xf>
    <xf numFmtId="9" fontId="8" fillId="0" borderId="21" xfId="1" applyNumberFormat="1" applyFont="1" applyBorder="1" applyAlignment="1" applyProtection="1">
      <alignment horizontal="center"/>
      <protection locked="0"/>
    </xf>
    <xf numFmtId="0" fontId="7" fillId="0" borderId="19" xfId="1" quotePrefix="1" applyNumberFormat="1" applyFont="1" applyBorder="1" applyAlignment="1" applyProtection="1">
      <alignment horizontal="left" vertical="center"/>
    </xf>
    <xf numFmtId="178" fontId="7" fillId="0" borderId="19" xfId="1" quotePrefix="1" applyNumberFormat="1" applyFont="1" applyBorder="1" applyAlignment="1" applyProtection="1">
      <alignment horizontal="center" vertical="center"/>
    </xf>
    <xf numFmtId="0" fontId="7" fillId="0" borderId="18" xfId="1" quotePrefix="1" applyNumberFormat="1" applyFont="1" applyBorder="1" applyAlignment="1" applyProtection="1">
      <alignment horizontal="center" vertical="center"/>
    </xf>
    <xf numFmtId="0" fontId="2" fillId="0" borderId="18" xfId="1" applyBorder="1" applyAlignment="1" applyProtection="1">
      <alignment horizontal="center"/>
      <protection locked="0"/>
    </xf>
    <xf numFmtId="0" fontId="2" fillId="0" borderId="0" xfId="1" applyBorder="1"/>
    <xf numFmtId="177" fontId="2" fillId="0" borderId="7" xfId="1" applyNumberFormat="1" applyBorder="1"/>
    <xf numFmtId="177" fontId="2" fillId="0" borderId="0" xfId="1" applyNumberFormat="1" applyBorder="1"/>
    <xf numFmtId="0" fontId="10" fillId="0" borderId="0" xfId="1" applyFont="1" applyAlignment="1"/>
    <xf numFmtId="0" fontId="11" fillId="0" borderId="0" xfId="1" applyFont="1" applyAlignment="1">
      <alignment horizontal="left"/>
    </xf>
    <xf numFmtId="177" fontId="2" fillId="0" borderId="0" xfId="1" applyNumberFormat="1"/>
    <xf numFmtId="177" fontId="2" fillId="0" borderId="22" xfId="1" applyNumberFormat="1" applyBorder="1"/>
    <xf numFmtId="0" fontId="2" fillId="4" borderId="23" xfId="1" applyFill="1" applyBorder="1" applyAlignment="1">
      <alignment horizontal="center" vertical="center"/>
    </xf>
    <xf numFmtId="0" fontId="2" fillId="0" borderId="0" xfId="1" applyFill="1" applyBorder="1"/>
    <xf numFmtId="0" fontId="2" fillId="0" borderId="8" xfId="1" applyNumberFormat="1" applyBorder="1" applyAlignment="1" applyProtection="1">
      <alignment horizontal="center" vertical="center"/>
    </xf>
    <xf numFmtId="0" fontId="2" fillId="0" borderId="11" xfId="1" applyBorder="1" applyAlignment="1"/>
    <xf numFmtId="0" fontId="2" fillId="0" borderId="11" xfId="1" applyBorder="1" applyAlignment="1">
      <alignment horizontal="left"/>
    </xf>
    <xf numFmtId="177" fontId="2" fillId="0" borderId="11" xfId="2" applyNumberFormat="1" applyFont="1" applyFill="1" applyBorder="1" applyAlignment="1">
      <alignment horizontal="center" vertical="center"/>
    </xf>
    <xf numFmtId="0" fontId="2" fillId="0" borderId="12" xfId="1" applyNumberFormat="1" applyBorder="1" applyAlignment="1" applyProtection="1">
      <alignment horizontal="center" vertical="center"/>
    </xf>
    <xf numFmtId="0" fontId="2" fillId="0" borderId="17" xfId="1" applyBorder="1" applyAlignment="1"/>
    <xf numFmtId="0" fontId="2" fillId="0" borderId="17" xfId="1" applyBorder="1" applyAlignment="1">
      <alignment horizontal="left"/>
    </xf>
    <xf numFmtId="177" fontId="2" fillId="0" borderId="17" xfId="2" applyNumberFormat="1" applyFont="1" applyFill="1" applyBorder="1" applyAlignment="1">
      <alignment horizontal="center" vertical="center"/>
    </xf>
    <xf numFmtId="0" fontId="2" fillId="0" borderId="18" xfId="1" applyNumberFormat="1" applyBorder="1" applyAlignment="1" applyProtection="1">
      <alignment horizontal="center" vertical="center"/>
    </xf>
    <xf numFmtId="0" fontId="2" fillId="0" borderId="21" xfId="1" applyBorder="1" applyAlignment="1"/>
    <xf numFmtId="0" fontId="2" fillId="0" borderId="21" xfId="1" applyBorder="1" applyAlignment="1">
      <alignment horizontal="left"/>
    </xf>
    <xf numFmtId="177" fontId="2" fillId="0" borderId="21" xfId="2" applyNumberFormat="1" applyFont="1" applyFill="1" applyBorder="1" applyAlignment="1">
      <alignment horizontal="center" vertical="center"/>
    </xf>
    <xf numFmtId="0" fontId="2" fillId="0" borderId="0" xfId="1" applyNumberFormat="1" applyBorder="1" applyAlignment="1">
      <alignment horizontal="center" vertical="center"/>
    </xf>
    <xf numFmtId="0" fontId="2" fillId="0" borderId="0" xfId="1" applyBorder="1" applyAlignment="1">
      <alignment horizontal="center"/>
    </xf>
    <xf numFmtId="177" fontId="2" fillId="0" borderId="0" xfId="2" applyNumberFormat="1" applyFont="1" applyFill="1" applyBorder="1" applyAlignment="1">
      <alignment horizontal="center" vertical="center"/>
    </xf>
    <xf numFmtId="178" fontId="7" fillId="0" borderId="0" xfId="1" applyNumberFormat="1" applyFont="1" applyBorder="1" applyAlignment="1" applyProtection="1">
      <alignment horizontal="center"/>
      <protection locked="0"/>
    </xf>
    <xf numFmtId="0" fontId="2" fillId="0" borderId="0" xfId="1" applyNumberFormat="1" applyBorder="1" applyProtection="1">
      <protection locked="0"/>
    </xf>
    <xf numFmtId="178" fontId="7" fillId="0" borderId="0" xfId="1" applyNumberFormat="1" applyFont="1" applyFill="1" applyBorder="1" applyAlignment="1" applyProtection="1">
      <alignment horizontal="center"/>
      <protection locked="0"/>
    </xf>
    <xf numFmtId="9" fontId="8" fillId="0" borderId="0" xfId="1" applyNumberFormat="1" applyFont="1" applyBorder="1" applyAlignment="1" applyProtection="1">
      <alignment horizontal="center"/>
      <protection locked="0"/>
    </xf>
    <xf numFmtId="178" fontId="7" fillId="0" borderId="0" xfId="1" applyNumberFormat="1" applyFont="1" applyBorder="1" applyAlignment="1" applyProtection="1">
      <alignment horizontal="center"/>
    </xf>
    <xf numFmtId="0" fontId="7" fillId="0" borderId="0" xfId="1" quotePrefix="1" applyNumberFormat="1" applyFont="1" applyBorder="1" applyAlignment="1" applyProtection="1">
      <alignment horizontal="left" vertical="center"/>
    </xf>
    <xf numFmtId="178" fontId="7" fillId="0" borderId="0" xfId="1" quotePrefix="1" applyNumberFormat="1" applyFont="1" applyBorder="1" applyAlignment="1" applyProtection="1">
      <alignment horizontal="center" vertical="center"/>
    </xf>
    <xf numFmtId="0" fontId="7" fillId="0" borderId="0" xfId="1" quotePrefix="1" applyNumberFormat="1" applyFont="1" applyBorder="1" applyAlignment="1" applyProtection="1">
      <alignment horizontal="center" vertical="center"/>
    </xf>
    <xf numFmtId="0" fontId="2" fillId="0" borderId="0" xfId="1" applyBorder="1" applyAlignment="1" applyProtection="1">
      <alignment horizontal="center"/>
      <protection locked="0"/>
    </xf>
    <xf numFmtId="0" fontId="6" fillId="0" borderId="0" xfId="1" applyFont="1" applyAlignment="1">
      <alignment vertical="center"/>
    </xf>
    <xf numFmtId="0" fontId="8" fillId="0" borderId="14" xfId="1" applyNumberFormat="1" applyFont="1" applyBorder="1" applyAlignment="1" applyProtection="1">
      <alignment horizontal="center" vertical="center"/>
      <protection locked="0"/>
    </xf>
    <xf numFmtId="0" fontId="8" fillId="0" borderId="16" xfId="1" applyNumberFormat="1" applyFont="1" applyBorder="1" applyAlignment="1" applyProtection="1">
      <alignment horizontal="center" vertical="center"/>
      <protection locked="0"/>
    </xf>
    <xf numFmtId="0" fontId="8" fillId="0" borderId="15" xfId="1" applyNumberFormat="1" applyFont="1" applyBorder="1" applyAlignment="1" applyProtection="1">
      <alignment horizontal="center" vertical="center"/>
      <protection locked="0"/>
    </xf>
    <xf numFmtId="0" fontId="8" fillId="0" borderId="14" xfId="1" applyNumberFormat="1" applyFont="1" applyBorder="1" applyAlignment="1">
      <alignment horizontal="center" vertical="center"/>
    </xf>
    <xf numFmtId="0" fontId="8" fillId="0" borderId="16" xfId="1" applyNumberFormat="1" applyFont="1" applyBorder="1" applyAlignment="1">
      <alignment horizontal="center" vertical="center"/>
    </xf>
    <xf numFmtId="0" fontId="8" fillId="0" borderId="20" xfId="1" applyNumberFormat="1" applyFont="1" applyBorder="1" applyAlignment="1" applyProtection="1">
      <alignment horizontal="center" vertical="center"/>
      <protection locked="0"/>
    </xf>
    <xf numFmtId="0" fontId="8" fillId="0" borderId="21" xfId="1" applyNumberFormat="1" applyFont="1" applyBorder="1" applyAlignment="1" applyProtection="1">
      <alignment horizontal="center" vertical="center"/>
      <protection locked="0"/>
    </xf>
    <xf numFmtId="0" fontId="8" fillId="0" borderId="19" xfId="1" applyNumberFormat="1" applyFont="1" applyBorder="1" applyAlignment="1" applyProtection="1">
      <alignment horizontal="center" vertical="center"/>
      <protection locked="0"/>
    </xf>
    <xf numFmtId="0" fontId="8" fillId="0" borderId="20" xfId="1" applyNumberFormat="1" applyFont="1" applyBorder="1" applyAlignment="1">
      <alignment horizontal="center" vertical="center"/>
    </xf>
    <xf numFmtId="0" fontId="8" fillId="0" borderId="21" xfId="1" applyNumberFormat="1" applyFont="1" applyBorder="1" applyAlignment="1">
      <alignment horizontal="center" vertical="center"/>
    </xf>
    <xf numFmtId="0" fontId="2" fillId="5" borderId="4" xfId="1" applyFill="1" applyBorder="1" applyAlignment="1">
      <alignment horizontal="center"/>
    </xf>
    <xf numFmtId="0" fontId="2" fillId="5" borderId="3" xfId="1" applyFill="1" applyBorder="1" applyAlignment="1">
      <alignment horizontal="center"/>
    </xf>
    <xf numFmtId="0" fontId="2" fillId="5" borderId="2" xfId="1" applyFill="1" applyBorder="1" applyAlignment="1">
      <alignment horizontal="center"/>
    </xf>
    <xf numFmtId="0" fontId="12" fillId="5" borderId="4" xfId="1" applyFont="1" applyFill="1" applyBorder="1" applyAlignment="1">
      <alignment horizontal="center"/>
    </xf>
    <xf numFmtId="0" fontId="12" fillId="5" borderId="3" xfId="1" applyFont="1" applyFill="1" applyBorder="1" applyAlignment="1">
      <alignment horizontal="center"/>
    </xf>
    <xf numFmtId="0" fontId="8" fillId="0" borderId="9" xfId="1" applyNumberFormat="1" applyFont="1" applyBorder="1" applyAlignment="1" applyProtection="1">
      <alignment horizontal="center" vertical="center"/>
      <protection locked="0"/>
    </xf>
    <xf numFmtId="0" fontId="8" fillId="0" borderId="10" xfId="1" applyNumberFormat="1" applyFont="1" applyBorder="1" applyAlignment="1" applyProtection="1">
      <alignment horizontal="center" vertical="center"/>
      <protection locked="0"/>
    </xf>
    <xf numFmtId="0" fontId="8" fillId="0" borderId="6" xfId="1" applyNumberFormat="1" applyFont="1" applyBorder="1" applyAlignment="1" applyProtection="1">
      <alignment horizontal="center" vertical="center"/>
      <protection locked="0"/>
    </xf>
    <xf numFmtId="0" fontId="8" fillId="0" borderId="9" xfId="1" applyNumberFormat="1" applyFont="1" applyBorder="1" applyAlignment="1">
      <alignment horizontal="center" vertical="center"/>
    </xf>
    <xf numFmtId="0" fontId="8" fillId="0" borderId="10" xfId="1" applyNumberFormat="1" applyFont="1" applyBorder="1" applyAlignment="1">
      <alignment horizontal="center" vertical="center"/>
    </xf>
    <xf numFmtId="178" fontId="7" fillId="0" borderId="14" xfId="1" applyNumberFormat="1" applyFont="1" applyBorder="1" applyAlignment="1" applyProtection="1">
      <alignment horizontal="center"/>
      <protection locked="0"/>
    </xf>
    <xf numFmtId="178" fontId="7" fillId="0" borderId="15" xfId="1" applyNumberFormat="1" applyFont="1" applyBorder="1" applyAlignment="1" applyProtection="1">
      <alignment horizontal="center"/>
      <protection locked="0"/>
    </xf>
    <xf numFmtId="178" fontId="7" fillId="0" borderId="16" xfId="1" applyNumberFormat="1" applyFont="1" applyBorder="1" applyAlignment="1" applyProtection="1">
      <alignment horizontal="center"/>
      <protection locked="0"/>
    </xf>
    <xf numFmtId="178" fontId="7" fillId="0" borderId="14" xfId="1" applyNumberFormat="1" applyFont="1" applyFill="1" applyBorder="1" applyAlignment="1" applyProtection="1">
      <alignment horizontal="center"/>
      <protection locked="0"/>
    </xf>
    <xf numFmtId="178" fontId="7" fillId="0" borderId="15" xfId="1" applyNumberFormat="1" applyFont="1" applyFill="1" applyBorder="1" applyAlignment="1" applyProtection="1">
      <alignment horizontal="center"/>
      <protection locked="0"/>
    </xf>
    <xf numFmtId="178" fontId="7" fillId="0" borderId="16" xfId="1" applyNumberFormat="1" applyFont="1" applyFill="1" applyBorder="1" applyAlignment="1" applyProtection="1">
      <alignment horizontal="center"/>
      <protection locked="0"/>
    </xf>
    <xf numFmtId="178" fontId="7" fillId="0" borderId="14" xfId="1" applyNumberFormat="1" applyFont="1" applyBorder="1" applyAlignment="1" applyProtection="1">
      <alignment horizontal="center"/>
    </xf>
    <xf numFmtId="178" fontId="7" fillId="0" borderId="15" xfId="1" applyNumberFormat="1" applyFont="1" applyBorder="1" applyAlignment="1" applyProtection="1">
      <alignment horizontal="center"/>
    </xf>
    <xf numFmtId="178" fontId="7" fillId="0" borderId="16" xfId="1" applyNumberFormat="1" applyFont="1" applyBorder="1" applyAlignment="1" applyProtection="1">
      <alignment horizontal="center"/>
    </xf>
    <xf numFmtId="178" fontId="7" fillId="0" borderId="20" xfId="1" applyNumberFormat="1" applyFont="1" applyBorder="1" applyAlignment="1" applyProtection="1">
      <alignment horizontal="center"/>
      <protection locked="0"/>
    </xf>
    <xf numFmtId="178" fontId="7" fillId="0" borderId="19" xfId="1" applyNumberFormat="1" applyFont="1" applyBorder="1" applyAlignment="1" applyProtection="1">
      <alignment horizontal="center"/>
      <protection locked="0"/>
    </xf>
    <xf numFmtId="178" fontId="7" fillId="0" borderId="21" xfId="1" applyNumberFormat="1" applyFont="1" applyBorder="1" applyAlignment="1" applyProtection="1">
      <alignment horizontal="center"/>
      <protection locked="0"/>
    </xf>
    <xf numFmtId="178" fontId="7" fillId="0" borderId="20" xfId="1" applyNumberFormat="1" applyFont="1" applyFill="1" applyBorder="1" applyAlignment="1" applyProtection="1">
      <alignment horizontal="center"/>
      <protection locked="0"/>
    </xf>
    <xf numFmtId="178" fontId="7" fillId="0" borderId="19" xfId="1" applyNumberFormat="1" applyFont="1" applyFill="1" applyBorder="1" applyAlignment="1" applyProtection="1">
      <alignment horizontal="center"/>
      <protection locked="0"/>
    </xf>
    <xf numFmtId="178" fontId="7" fillId="0" borderId="21" xfId="1" applyNumberFormat="1" applyFont="1" applyFill="1" applyBorder="1" applyAlignment="1" applyProtection="1">
      <alignment horizontal="center"/>
      <protection locked="0"/>
    </xf>
    <xf numFmtId="178" fontId="7" fillId="0" borderId="20" xfId="1" applyNumberFormat="1" applyFont="1" applyBorder="1" applyAlignment="1" applyProtection="1">
      <alignment horizontal="center"/>
    </xf>
    <xf numFmtId="178" fontId="7" fillId="0" borderId="19" xfId="1" applyNumberFormat="1" applyFont="1" applyBorder="1" applyAlignment="1" applyProtection="1">
      <alignment horizontal="center"/>
    </xf>
    <xf numFmtId="178" fontId="7" fillId="0" borderId="21" xfId="1" applyNumberFormat="1" applyFont="1" applyBorder="1" applyAlignment="1" applyProtection="1">
      <alignment horizontal="center"/>
    </xf>
    <xf numFmtId="0" fontId="2" fillId="2" borderId="4" xfId="1" applyFill="1" applyBorder="1" applyAlignment="1">
      <alignment horizontal="center" vertical="center"/>
    </xf>
    <xf numFmtId="0" fontId="2" fillId="2" borderId="2" xfId="1" applyFill="1" applyBorder="1" applyAlignment="1">
      <alignment horizontal="center" vertical="center"/>
    </xf>
    <xf numFmtId="0" fontId="2" fillId="2" borderId="3" xfId="1" applyFill="1" applyBorder="1" applyAlignment="1">
      <alignment horizontal="center" vertical="center"/>
    </xf>
    <xf numFmtId="178" fontId="7" fillId="0" borderId="9" xfId="1" applyNumberFormat="1" applyFont="1" applyBorder="1" applyAlignment="1" applyProtection="1">
      <alignment horizontal="center"/>
      <protection locked="0"/>
    </xf>
    <xf numFmtId="178" fontId="7" fillId="0" borderId="6" xfId="1" applyNumberFormat="1" applyFont="1" applyBorder="1" applyAlignment="1" applyProtection="1">
      <alignment horizontal="center"/>
      <protection locked="0"/>
    </xf>
    <xf numFmtId="178" fontId="7" fillId="0" borderId="10" xfId="1" applyNumberFormat="1" applyFont="1" applyBorder="1" applyAlignment="1" applyProtection="1">
      <alignment horizontal="center"/>
      <protection locked="0"/>
    </xf>
    <xf numFmtId="178" fontId="7" fillId="0" borderId="9" xfId="1" applyNumberFormat="1" applyFont="1" applyFill="1" applyBorder="1" applyAlignment="1" applyProtection="1">
      <alignment horizontal="center"/>
      <protection locked="0"/>
    </xf>
    <xf numFmtId="178" fontId="7" fillId="0" borderId="6" xfId="1" applyNumberFormat="1" applyFont="1" applyFill="1" applyBorder="1" applyAlignment="1" applyProtection="1">
      <alignment horizontal="center"/>
      <protection locked="0"/>
    </xf>
    <xf numFmtId="178" fontId="7" fillId="0" borderId="10" xfId="1" applyNumberFormat="1" applyFont="1" applyFill="1" applyBorder="1" applyAlignment="1" applyProtection="1">
      <alignment horizontal="center"/>
      <protection locked="0"/>
    </xf>
    <xf numFmtId="178" fontId="7" fillId="0" borderId="9" xfId="1" applyNumberFormat="1" applyFont="1" applyBorder="1" applyAlignment="1" applyProtection="1">
      <alignment horizontal="center"/>
    </xf>
    <xf numFmtId="178" fontId="7" fillId="0" borderId="6" xfId="1" applyNumberFormat="1" applyFont="1" applyBorder="1" applyAlignment="1" applyProtection="1">
      <alignment horizontal="center"/>
    </xf>
    <xf numFmtId="178" fontId="7" fillId="0" borderId="10" xfId="1" applyNumberFormat="1" applyFont="1" applyBorder="1" applyAlignment="1" applyProtection="1">
      <alignment horizontal="center"/>
    </xf>
    <xf numFmtId="0" fontId="3" fillId="0" borderId="0" xfId="1" applyFont="1" applyAlignment="1">
      <alignment horizontal="left"/>
    </xf>
    <xf numFmtId="0" fontId="2" fillId="0" borderId="0" xfId="1" applyAlignment="1">
      <alignment horizontal="right"/>
    </xf>
  </cellXfs>
  <cellStyles count="3">
    <cellStyle name="標準" xfId="0" builtinId="0"/>
    <cellStyle name="標準 2" xfId="1"/>
    <cellStyle name="標準_ｴﾝﾄﾘｰﾘｽﾄ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V60"/>
  <sheetViews>
    <sheetView tabSelected="1" zoomScale="83" workbookViewId="0">
      <selection activeCell="J63" sqref="J63"/>
    </sheetView>
  </sheetViews>
  <sheetFormatPr defaultColWidth="9" defaultRowHeight="13.5"/>
  <cols>
    <col min="1" max="1" width="4.875" style="1" customWidth="1"/>
    <col min="2" max="2" width="3.625" style="1" customWidth="1"/>
    <col min="3" max="3" width="4.75" style="1" customWidth="1"/>
    <col min="4" max="4" width="7.625" style="1" customWidth="1"/>
    <col min="5" max="5" width="20.5" style="1" customWidth="1"/>
    <col min="6" max="6" width="13.5" style="1" customWidth="1"/>
    <col min="7" max="7" width="10.875" style="1" customWidth="1"/>
    <col min="8" max="10" width="3.625" style="1" customWidth="1"/>
    <col min="11" max="11" width="19.125" style="1" hidden="1" customWidth="1"/>
    <col min="12" max="14" width="3.625" style="1" customWidth="1"/>
    <col min="15" max="15" width="7.125" style="1" customWidth="1"/>
    <col min="16" max="16" width="0.125" style="1" customWidth="1"/>
    <col min="17" max="18" width="5.125" style="1" customWidth="1"/>
    <col min="19" max="19" width="3.75" style="1" hidden="1" customWidth="1"/>
    <col min="20" max="20" width="9.625" style="1" customWidth="1"/>
    <col min="21" max="21" width="9.625" style="1" hidden="1" customWidth="1"/>
    <col min="22" max="22" width="6.375" style="2" customWidth="1"/>
    <col min="23" max="23" width="2.625" style="1" customWidth="1"/>
    <col min="24" max="24" width="4.5" style="1" customWidth="1"/>
    <col min="25" max="16384" width="9" style="1"/>
  </cols>
  <sheetData>
    <row r="1" spans="1:22" ht="10.5" customHeight="1">
      <c r="B1" s="2"/>
      <c r="C1" s="3"/>
      <c r="D1" s="4"/>
    </row>
    <row r="2" spans="1:22" ht="19.5" customHeight="1">
      <c r="B2" s="2"/>
      <c r="C2" s="3"/>
      <c r="D2" s="4"/>
      <c r="E2" s="141" t="s">
        <v>21</v>
      </c>
      <c r="F2" s="141"/>
      <c r="G2" s="141"/>
      <c r="H2" s="141"/>
      <c r="I2" s="141"/>
      <c r="J2" s="141"/>
      <c r="R2" s="142" t="s">
        <v>22</v>
      </c>
      <c r="S2" s="142"/>
      <c r="T2" s="142"/>
      <c r="U2" s="142"/>
      <c r="V2" s="142"/>
    </row>
    <row r="3" spans="1:22" ht="13.5" customHeight="1">
      <c r="B3" s="2"/>
      <c r="C3" s="3"/>
      <c r="D3" s="4"/>
    </row>
    <row r="4" spans="1:22" ht="18">
      <c r="B4" s="2"/>
      <c r="C4" s="5" t="s">
        <v>23</v>
      </c>
    </row>
    <row r="5" spans="1:22" ht="9.75" customHeight="1">
      <c r="B5" s="2"/>
      <c r="C5" s="3"/>
      <c r="D5" s="4"/>
    </row>
    <row r="6" spans="1:22" ht="15">
      <c r="B6" s="2"/>
      <c r="C6" s="6" t="s">
        <v>0</v>
      </c>
    </row>
    <row r="7" spans="1:22" ht="15" customHeight="1">
      <c r="B7" s="2"/>
      <c r="C7" s="3"/>
      <c r="D7" s="4"/>
      <c r="E7" s="7"/>
      <c r="F7" s="7"/>
      <c r="G7" s="8"/>
      <c r="H7" s="9" t="s">
        <v>24</v>
      </c>
      <c r="I7" s="9"/>
      <c r="J7" s="10"/>
      <c r="K7" s="9"/>
      <c r="L7" s="11" t="s">
        <v>25</v>
      </c>
      <c r="M7" s="9"/>
      <c r="N7" s="10"/>
      <c r="O7" s="12"/>
      <c r="P7" s="13" t="s">
        <v>1</v>
      </c>
      <c r="Q7" s="9"/>
      <c r="R7" s="10"/>
      <c r="S7" s="9" t="s">
        <v>2</v>
      </c>
      <c r="T7" s="9" t="s">
        <v>26</v>
      </c>
      <c r="U7" s="12"/>
      <c r="V7" s="14"/>
    </row>
    <row r="8" spans="1:22" ht="15" customHeight="1">
      <c r="B8" s="2"/>
      <c r="C8" s="15" t="s">
        <v>4</v>
      </c>
      <c r="D8" s="16" t="s">
        <v>27</v>
      </c>
      <c r="E8" s="17" t="s">
        <v>5</v>
      </c>
      <c r="F8" s="17" t="s">
        <v>6</v>
      </c>
      <c r="G8" s="18" t="s">
        <v>3</v>
      </c>
      <c r="H8" s="129" t="s">
        <v>7</v>
      </c>
      <c r="I8" s="130"/>
      <c r="J8" s="131"/>
      <c r="K8" s="19" t="s">
        <v>8</v>
      </c>
      <c r="L8" s="129" t="s">
        <v>9</v>
      </c>
      <c r="M8" s="130"/>
      <c r="N8" s="131"/>
      <c r="O8" s="20" t="s">
        <v>28</v>
      </c>
      <c r="P8" s="129" t="s">
        <v>9</v>
      </c>
      <c r="Q8" s="130"/>
      <c r="R8" s="131"/>
      <c r="S8" s="20"/>
      <c r="T8" s="21" t="s">
        <v>29</v>
      </c>
      <c r="U8" s="22" t="s">
        <v>4</v>
      </c>
      <c r="V8" s="14" t="s">
        <v>30</v>
      </c>
    </row>
    <row r="9" spans="1:22" ht="15" customHeight="1">
      <c r="A9" s="23"/>
      <c r="B9" s="2"/>
      <c r="C9" s="24">
        <v>1</v>
      </c>
      <c r="D9" s="25">
        <v>6833</v>
      </c>
      <c r="E9" s="26" t="s">
        <v>31</v>
      </c>
      <c r="F9" s="27" t="s">
        <v>32</v>
      </c>
      <c r="G9" s="28">
        <v>1.042</v>
      </c>
      <c r="H9" s="132">
        <v>0.55208333333333337</v>
      </c>
      <c r="I9" s="133"/>
      <c r="J9" s="134"/>
      <c r="K9" s="29"/>
      <c r="L9" s="135">
        <v>0.58083333333333331</v>
      </c>
      <c r="M9" s="136"/>
      <c r="N9" s="137"/>
      <c r="O9" s="30"/>
      <c r="P9" s="138">
        <f t="shared" ref="P9:P21" si="0">IF(L9="","",L9-H9)</f>
        <v>2.8749999999999942E-2</v>
      </c>
      <c r="Q9" s="139"/>
      <c r="R9" s="140"/>
      <c r="S9" s="31">
        <v>2.9957499999999943E-2</v>
      </c>
      <c r="T9" s="32">
        <f t="shared" ref="T9:T21" si="1">IF(L9="","",IF(S9=50,"",S9))</f>
        <v>2.9957499999999943E-2</v>
      </c>
      <c r="U9" s="33"/>
      <c r="V9" s="34"/>
    </row>
    <row r="10" spans="1:22" ht="15" customHeight="1">
      <c r="A10" s="23"/>
      <c r="B10" s="2"/>
      <c r="C10" s="35">
        <v>2</v>
      </c>
      <c r="D10" s="36">
        <v>3583</v>
      </c>
      <c r="E10" s="37" t="s">
        <v>33</v>
      </c>
      <c r="F10" s="38" t="s">
        <v>34</v>
      </c>
      <c r="G10" s="39">
        <v>0.88200000000000001</v>
      </c>
      <c r="H10" s="111">
        <v>0.55208333333333337</v>
      </c>
      <c r="I10" s="112"/>
      <c r="J10" s="113"/>
      <c r="K10" s="40"/>
      <c r="L10" s="114">
        <v>0.5895717592592592</v>
      </c>
      <c r="M10" s="115"/>
      <c r="N10" s="116"/>
      <c r="O10" s="41"/>
      <c r="P10" s="117">
        <f t="shared" si="0"/>
        <v>3.7488425925925828E-2</v>
      </c>
      <c r="Q10" s="118"/>
      <c r="R10" s="119"/>
      <c r="S10" s="42">
        <v>3.3064791666666579E-2</v>
      </c>
      <c r="T10" s="43">
        <f t="shared" si="1"/>
        <v>3.3064791666666579E-2</v>
      </c>
      <c r="U10" s="44"/>
      <c r="V10" s="45"/>
    </row>
    <row r="11" spans="1:22" ht="15" customHeight="1">
      <c r="A11" s="23"/>
      <c r="B11" s="2"/>
      <c r="C11" s="35">
        <v>3</v>
      </c>
      <c r="D11" s="36">
        <v>5305</v>
      </c>
      <c r="E11" s="37" t="s">
        <v>35</v>
      </c>
      <c r="F11" s="38" t="s">
        <v>36</v>
      </c>
      <c r="G11" s="39">
        <v>0.95299999999999996</v>
      </c>
      <c r="H11" s="111">
        <v>0.55208333333333337</v>
      </c>
      <c r="I11" s="112"/>
      <c r="J11" s="113"/>
      <c r="K11" s="40"/>
      <c r="L11" s="114">
        <v>0.58718749999999997</v>
      </c>
      <c r="M11" s="115"/>
      <c r="N11" s="116"/>
      <c r="O11" s="41"/>
      <c r="P11" s="117">
        <f t="shared" si="0"/>
        <v>3.5104166666666603E-2</v>
      </c>
      <c r="Q11" s="118"/>
      <c r="R11" s="119"/>
      <c r="S11" s="42">
        <v>3.3454270833333272E-2</v>
      </c>
      <c r="T11" s="43">
        <f t="shared" si="1"/>
        <v>3.3454270833333272E-2</v>
      </c>
      <c r="U11" s="44"/>
      <c r="V11" s="45"/>
    </row>
    <row r="12" spans="1:22" ht="15" customHeight="1">
      <c r="A12" s="23"/>
      <c r="B12" s="2"/>
      <c r="C12" s="35">
        <v>4</v>
      </c>
      <c r="D12" s="36">
        <v>5087</v>
      </c>
      <c r="E12" s="37" t="s">
        <v>10</v>
      </c>
      <c r="F12" s="38" t="s">
        <v>11</v>
      </c>
      <c r="G12" s="39">
        <v>0.95799999999999996</v>
      </c>
      <c r="H12" s="111">
        <v>0.55208333333333337</v>
      </c>
      <c r="I12" s="112"/>
      <c r="J12" s="113"/>
      <c r="K12" s="40"/>
      <c r="L12" s="114">
        <v>0.58710648148148148</v>
      </c>
      <c r="M12" s="115"/>
      <c r="N12" s="116"/>
      <c r="O12" s="41"/>
      <c r="P12" s="117">
        <f t="shared" si="0"/>
        <v>3.5023148148148109E-2</v>
      </c>
      <c r="Q12" s="118"/>
      <c r="R12" s="119"/>
      <c r="S12" s="42">
        <v>3.3552175925925888E-2</v>
      </c>
      <c r="T12" s="43">
        <f t="shared" si="1"/>
        <v>3.3552175925925888E-2</v>
      </c>
      <c r="U12" s="44"/>
      <c r="V12" s="45"/>
    </row>
    <row r="13" spans="1:22" ht="15" customHeight="1">
      <c r="A13" s="23"/>
      <c r="B13" s="2"/>
      <c r="C13" s="35">
        <v>5</v>
      </c>
      <c r="D13" s="36">
        <v>6840</v>
      </c>
      <c r="E13" s="37" t="s">
        <v>37</v>
      </c>
      <c r="F13" s="38" t="s">
        <v>38</v>
      </c>
      <c r="G13" s="39">
        <v>0.93700000000000006</v>
      </c>
      <c r="H13" s="111">
        <v>0.55208333333333337</v>
      </c>
      <c r="I13" s="112"/>
      <c r="J13" s="113"/>
      <c r="K13" s="40"/>
      <c r="L13" s="114">
        <v>0.58819444444444446</v>
      </c>
      <c r="M13" s="115"/>
      <c r="N13" s="116"/>
      <c r="O13" s="41"/>
      <c r="P13" s="117">
        <f t="shared" si="0"/>
        <v>3.6111111111111094E-2</v>
      </c>
      <c r="Q13" s="118"/>
      <c r="R13" s="119"/>
      <c r="S13" s="42">
        <v>3.3836111111111095E-2</v>
      </c>
      <c r="T13" s="43">
        <f t="shared" si="1"/>
        <v>3.3836111111111095E-2</v>
      </c>
      <c r="U13" s="44"/>
      <c r="V13" s="45"/>
    </row>
    <row r="14" spans="1:22" ht="15" customHeight="1">
      <c r="A14" s="23"/>
      <c r="B14" s="2"/>
      <c r="C14" s="35">
        <v>6</v>
      </c>
      <c r="D14" s="36">
        <v>4769</v>
      </c>
      <c r="E14" s="37" t="s">
        <v>12</v>
      </c>
      <c r="F14" s="38" t="s">
        <v>16</v>
      </c>
      <c r="G14" s="39">
        <v>0.95299999999999996</v>
      </c>
      <c r="H14" s="111">
        <v>0.55208333333333337</v>
      </c>
      <c r="I14" s="112"/>
      <c r="J14" s="113"/>
      <c r="K14" s="40"/>
      <c r="L14" s="114">
        <v>0.58804398148148151</v>
      </c>
      <c r="M14" s="115"/>
      <c r="N14" s="116"/>
      <c r="O14" s="41"/>
      <c r="P14" s="117">
        <f t="shared" si="0"/>
        <v>3.5960648148148144E-2</v>
      </c>
      <c r="Q14" s="118"/>
      <c r="R14" s="119"/>
      <c r="S14" s="42">
        <v>3.4270497685185183E-2</v>
      </c>
      <c r="T14" s="43">
        <f t="shared" si="1"/>
        <v>3.4270497685185183E-2</v>
      </c>
      <c r="U14" s="44"/>
      <c r="V14" s="45"/>
    </row>
    <row r="15" spans="1:22" ht="15" customHeight="1">
      <c r="A15" s="23"/>
      <c r="B15" s="2"/>
      <c r="C15" s="35">
        <v>7</v>
      </c>
      <c r="D15" s="36">
        <v>5771</v>
      </c>
      <c r="E15" s="37" t="s">
        <v>39</v>
      </c>
      <c r="F15" s="38" t="s">
        <v>40</v>
      </c>
      <c r="G15" s="39">
        <v>0.95499999999999996</v>
      </c>
      <c r="H15" s="111">
        <v>0.55208333333333337</v>
      </c>
      <c r="I15" s="112"/>
      <c r="J15" s="113"/>
      <c r="K15" s="40"/>
      <c r="L15" s="114">
        <v>0.5879861111111111</v>
      </c>
      <c r="M15" s="115"/>
      <c r="N15" s="116"/>
      <c r="O15" s="41"/>
      <c r="P15" s="117">
        <f t="shared" si="0"/>
        <v>3.5902777777777728E-2</v>
      </c>
      <c r="Q15" s="118"/>
      <c r="R15" s="119"/>
      <c r="S15" s="42">
        <v>3.4287152777777725E-2</v>
      </c>
      <c r="T15" s="43">
        <f t="shared" si="1"/>
        <v>3.4287152777777725E-2</v>
      </c>
      <c r="U15" s="44"/>
      <c r="V15" s="45"/>
    </row>
    <row r="16" spans="1:22" ht="15" customHeight="1">
      <c r="A16" s="23"/>
      <c r="B16" s="2"/>
      <c r="C16" s="35">
        <v>8</v>
      </c>
      <c r="D16" s="36">
        <v>6768</v>
      </c>
      <c r="E16" s="37" t="s">
        <v>41</v>
      </c>
      <c r="F16" s="38" t="s">
        <v>42</v>
      </c>
      <c r="G16" s="39">
        <v>0.98599999999999999</v>
      </c>
      <c r="H16" s="111">
        <v>0.55208333333333337</v>
      </c>
      <c r="I16" s="112"/>
      <c r="J16" s="113"/>
      <c r="K16" s="40"/>
      <c r="L16" s="114">
        <v>0.59038194444444447</v>
      </c>
      <c r="M16" s="115"/>
      <c r="N16" s="116"/>
      <c r="O16" s="41"/>
      <c r="P16" s="117">
        <f t="shared" si="0"/>
        <v>3.8298611111111103E-2</v>
      </c>
      <c r="Q16" s="118"/>
      <c r="R16" s="119"/>
      <c r="S16" s="42">
        <v>3.7762430555555546E-2</v>
      </c>
      <c r="T16" s="43">
        <f t="shared" si="1"/>
        <v>3.7762430555555546E-2</v>
      </c>
      <c r="U16" s="44"/>
      <c r="V16" s="45"/>
    </row>
    <row r="17" spans="1:22" ht="15" customHeight="1">
      <c r="A17" s="23"/>
      <c r="B17" s="2"/>
      <c r="C17" s="35">
        <v>9</v>
      </c>
      <c r="D17" s="36">
        <v>6239</v>
      </c>
      <c r="E17" s="37" t="s">
        <v>13</v>
      </c>
      <c r="F17" s="38" t="s">
        <v>14</v>
      </c>
      <c r="G17" s="39">
        <v>0.93899999999999995</v>
      </c>
      <c r="H17" s="111">
        <v>0.55208333333333337</v>
      </c>
      <c r="I17" s="112"/>
      <c r="J17" s="113"/>
      <c r="K17" s="40"/>
      <c r="L17" s="114">
        <v>0.59262731481481479</v>
      </c>
      <c r="M17" s="115"/>
      <c r="N17" s="116"/>
      <c r="O17" s="41"/>
      <c r="P17" s="117">
        <f t="shared" si="0"/>
        <v>4.0543981481481417E-2</v>
      </c>
      <c r="Q17" s="118"/>
      <c r="R17" s="119"/>
      <c r="S17" s="42">
        <v>3.8070798611111047E-2</v>
      </c>
      <c r="T17" s="43">
        <f t="shared" si="1"/>
        <v>3.8070798611111047E-2</v>
      </c>
      <c r="U17" s="44"/>
      <c r="V17" s="45"/>
    </row>
    <row r="18" spans="1:22" ht="15" customHeight="1">
      <c r="A18" s="23"/>
      <c r="B18" s="2"/>
      <c r="C18" s="35">
        <v>10</v>
      </c>
      <c r="D18" s="36">
        <v>5</v>
      </c>
      <c r="E18" s="37" t="s">
        <v>15</v>
      </c>
      <c r="F18" s="38" t="s">
        <v>16</v>
      </c>
      <c r="G18" s="39">
        <v>0.95299999999999996</v>
      </c>
      <c r="H18" s="111">
        <v>0.55208333333333337</v>
      </c>
      <c r="I18" s="112"/>
      <c r="J18" s="113"/>
      <c r="K18" s="40"/>
      <c r="L18" s="114">
        <v>0.59259259259259256</v>
      </c>
      <c r="M18" s="115"/>
      <c r="N18" s="116"/>
      <c r="O18" s="41"/>
      <c r="P18" s="117">
        <f t="shared" si="0"/>
        <v>4.0509259259259189E-2</v>
      </c>
      <c r="Q18" s="118"/>
      <c r="R18" s="119"/>
      <c r="S18" s="42">
        <v>3.8605324074074007E-2</v>
      </c>
      <c r="T18" s="43">
        <f t="shared" si="1"/>
        <v>3.8605324074074007E-2</v>
      </c>
      <c r="U18" s="44"/>
      <c r="V18" s="45"/>
    </row>
    <row r="19" spans="1:22" ht="15" customHeight="1">
      <c r="A19" s="23"/>
      <c r="B19" s="2"/>
      <c r="C19" s="35">
        <v>11</v>
      </c>
      <c r="D19" s="36">
        <v>6829</v>
      </c>
      <c r="E19" s="37" t="s">
        <v>43</v>
      </c>
      <c r="F19" s="38" t="s">
        <v>38</v>
      </c>
      <c r="G19" s="39">
        <v>0.93700000000000006</v>
      </c>
      <c r="H19" s="111">
        <v>0.55208333333333337</v>
      </c>
      <c r="I19" s="112"/>
      <c r="J19" s="113"/>
      <c r="K19" s="40"/>
      <c r="L19" s="114">
        <v>0.59333333333333338</v>
      </c>
      <c r="M19" s="115"/>
      <c r="N19" s="116"/>
      <c r="O19" s="41"/>
      <c r="P19" s="117">
        <f t="shared" si="0"/>
        <v>4.1250000000000009E-2</v>
      </c>
      <c r="Q19" s="118"/>
      <c r="R19" s="119"/>
      <c r="S19" s="42">
        <v>3.8651250000000012E-2</v>
      </c>
      <c r="T19" s="43">
        <f t="shared" si="1"/>
        <v>3.8651250000000012E-2</v>
      </c>
      <c r="U19" s="44"/>
      <c r="V19" s="45"/>
    </row>
    <row r="20" spans="1:22" ht="15" customHeight="1">
      <c r="A20" s="23"/>
      <c r="B20" s="2"/>
      <c r="C20" s="35">
        <v>12</v>
      </c>
      <c r="D20" s="36">
        <v>4610</v>
      </c>
      <c r="E20" s="37" t="s">
        <v>44</v>
      </c>
      <c r="F20" s="38" t="s">
        <v>45</v>
      </c>
      <c r="G20" s="39">
        <v>0.97099999999999997</v>
      </c>
      <c r="H20" s="111">
        <v>0.55208333333333337</v>
      </c>
      <c r="I20" s="112"/>
      <c r="J20" s="113"/>
      <c r="K20" s="40"/>
      <c r="L20" s="114">
        <v>0.59233796296296293</v>
      </c>
      <c r="M20" s="115"/>
      <c r="N20" s="116"/>
      <c r="O20" s="41"/>
      <c r="P20" s="117">
        <f t="shared" si="0"/>
        <v>4.0254629629629557E-2</v>
      </c>
      <c r="Q20" s="118"/>
      <c r="R20" s="119"/>
      <c r="S20" s="42">
        <v>3.9087245370370297E-2</v>
      </c>
      <c r="T20" s="43">
        <f t="shared" si="1"/>
        <v>3.9087245370370297E-2</v>
      </c>
      <c r="U20" s="44"/>
      <c r="V20" s="45"/>
    </row>
    <row r="21" spans="1:22" ht="15" customHeight="1">
      <c r="A21" s="23"/>
      <c r="B21" s="2"/>
      <c r="C21" s="46">
        <v>14</v>
      </c>
      <c r="D21" s="47">
        <v>2388</v>
      </c>
      <c r="E21" s="48" t="s">
        <v>46</v>
      </c>
      <c r="F21" s="49" t="s">
        <v>47</v>
      </c>
      <c r="G21" s="50">
        <v>0.96199999999999997</v>
      </c>
      <c r="H21" s="120"/>
      <c r="I21" s="121"/>
      <c r="J21" s="122"/>
      <c r="K21" s="51"/>
      <c r="L21" s="123"/>
      <c r="M21" s="124"/>
      <c r="N21" s="125"/>
      <c r="O21" s="52"/>
      <c r="P21" s="126" t="str">
        <f t="shared" si="0"/>
        <v/>
      </c>
      <c r="Q21" s="127"/>
      <c r="R21" s="128"/>
      <c r="S21" s="53">
        <v>50</v>
      </c>
      <c r="T21" s="54" t="str">
        <f t="shared" si="1"/>
        <v/>
      </c>
      <c r="U21" s="55">
        <v>50</v>
      </c>
      <c r="V21" s="56" t="s">
        <v>48</v>
      </c>
    </row>
    <row r="22" spans="1:22" ht="15" customHeight="1">
      <c r="A22" s="23"/>
      <c r="B22" s="2"/>
      <c r="C22" s="78"/>
      <c r="D22" s="79"/>
      <c r="E22" s="57"/>
      <c r="F22" s="57"/>
      <c r="G22" s="80"/>
      <c r="H22" s="81"/>
      <c r="I22" s="81"/>
      <c r="J22" s="81"/>
      <c r="K22" s="82"/>
      <c r="L22" s="83"/>
      <c r="M22" s="83"/>
      <c r="N22" s="83"/>
      <c r="O22" s="84"/>
      <c r="P22" s="85"/>
      <c r="Q22" s="85"/>
      <c r="R22" s="85"/>
      <c r="S22" s="86"/>
      <c r="T22" s="87"/>
      <c r="U22" s="88"/>
      <c r="V22" s="89"/>
    </row>
    <row r="23" spans="1:22" ht="15" customHeight="1">
      <c r="A23" s="23"/>
      <c r="B23" s="2"/>
      <c r="C23" s="78"/>
      <c r="D23" s="79"/>
      <c r="E23" s="57"/>
      <c r="F23" s="57"/>
      <c r="G23" s="80"/>
      <c r="H23" s="81"/>
      <c r="I23" s="81"/>
      <c r="J23" s="81"/>
      <c r="K23" s="82"/>
      <c r="L23" s="83"/>
      <c r="M23" s="83"/>
      <c r="N23" s="83"/>
      <c r="O23" s="84"/>
      <c r="P23" s="85"/>
      <c r="Q23" s="85"/>
      <c r="R23" s="85"/>
      <c r="S23" s="86"/>
      <c r="T23" s="87"/>
      <c r="U23" s="88"/>
      <c r="V23" s="89"/>
    </row>
    <row r="24" spans="1:22" ht="15">
      <c r="B24" s="2"/>
      <c r="C24" s="90" t="s">
        <v>49</v>
      </c>
    </row>
    <row r="25" spans="1:22" ht="15" customHeight="1">
      <c r="B25" s="2"/>
      <c r="C25" s="3"/>
      <c r="D25" s="4"/>
      <c r="E25" s="7"/>
      <c r="F25" s="7"/>
      <c r="G25" s="8"/>
      <c r="H25" s="9" t="s">
        <v>24</v>
      </c>
      <c r="I25" s="9"/>
      <c r="J25" s="10"/>
      <c r="K25" s="9"/>
      <c r="L25" s="11" t="s">
        <v>25</v>
      </c>
      <c r="M25" s="9"/>
      <c r="N25" s="10"/>
      <c r="O25" s="12"/>
      <c r="P25" s="13" t="s">
        <v>1</v>
      </c>
      <c r="Q25" s="9"/>
      <c r="R25" s="10"/>
      <c r="S25" s="9" t="s">
        <v>2</v>
      </c>
      <c r="T25" s="9" t="s">
        <v>26</v>
      </c>
      <c r="U25" s="12"/>
      <c r="V25" s="14"/>
    </row>
    <row r="26" spans="1:22" ht="15" customHeight="1">
      <c r="B26" s="2"/>
      <c r="C26" s="15" t="s">
        <v>4</v>
      </c>
      <c r="D26" s="16" t="s">
        <v>27</v>
      </c>
      <c r="E26" s="17" t="s">
        <v>5</v>
      </c>
      <c r="F26" s="17" t="s">
        <v>6</v>
      </c>
      <c r="G26" s="18" t="s">
        <v>3</v>
      </c>
      <c r="H26" s="129" t="s">
        <v>7</v>
      </c>
      <c r="I26" s="130"/>
      <c r="J26" s="131"/>
      <c r="K26" s="19" t="s">
        <v>8</v>
      </c>
      <c r="L26" s="129" t="s">
        <v>9</v>
      </c>
      <c r="M26" s="130"/>
      <c r="N26" s="131"/>
      <c r="O26" s="20" t="s">
        <v>28</v>
      </c>
      <c r="P26" s="129" t="s">
        <v>9</v>
      </c>
      <c r="Q26" s="130"/>
      <c r="R26" s="131"/>
      <c r="S26" s="20"/>
      <c r="T26" s="21" t="s">
        <v>29</v>
      </c>
      <c r="U26" s="22" t="s">
        <v>4</v>
      </c>
      <c r="V26" s="14" t="s">
        <v>30</v>
      </c>
    </row>
    <row r="27" spans="1:22" ht="15" customHeight="1">
      <c r="A27" s="23"/>
      <c r="B27" s="2"/>
      <c r="C27" s="24">
        <v>1</v>
      </c>
      <c r="D27" s="25">
        <v>6833</v>
      </c>
      <c r="E27" s="26" t="s">
        <v>31</v>
      </c>
      <c r="F27" s="27" t="s">
        <v>32</v>
      </c>
      <c r="G27" s="28">
        <v>1.042</v>
      </c>
      <c r="H27" s="132">
        <v>0.46875</v>
      </c>
      <c r="I27" s="133"/>
      <c r="J27" s="134"/>
      <c r="K27" s="29"/>
      <c r="L27" s="135">
        <v>0.50800925925925922</v>
      </c>
      <c r="M27" s="136"/>
      <c r="N27" s="137"/>
      <c r="O27" s="30"/>
      <c r="P27" s="138">
        <f t="shared" ref="P27:P39" si="2">IF(L27="","",L27-H27)</f>
        <v>3.9259259259259216E-2</v>
      </c>
      <c r="Q27" s="139"/>
      <c r="R27" s="140"/>
      <c r="S27" s="31">
        <v>4.0908148148148103E-2</v>
      </c>
      <c r="T27" s="32">
        <f t="shared" ref="T27:T39" si="3">IF(L27="","",IF(S27=50,"",S27))</f>
        <v>4.0908148148148103E-2</v>
      </c>
      <c r="U27" s="33"/>
      <c r="V27" s="34"/>
    </row>
    <row r="28" spans="1:22" ht="15" customHeight="1">
      <c r="A28" s="23"/>
      <c r="B28" s="2"/>
      <c r="C28" s="35">
        <v>2</v>
      </c>
      <c r="D28" s="36">
        <v>4769</v>
      </c>
      <c r="E28" s="37" t="s">
        <v>12</v>
      </c>
      <c r="F28" s="38" t="s">
        <v>16</v>
      </c>
      <c r="G28" s="39">
        <v>0.95299999999999996</v>
      </c>
      <c r="H28" s="111">
        <v>0.46875</v>
      </c>
      <c r="I28" s="112"/>
      <c r="J28" s="113"/>
      <c r="K28" s="40"/>
      <c r="L28" s="114">
        <v>0.51429398148148142</v>
      </c>
      <c r="M28" s="115"/>
      <c r="N28" s="116"/>
      <c r="O28" s="41"/>
      <c r="P28" s="117">
        <f t="shared" si="2"/>
        <v>4.5543981481481421E-2</v>
      </c>
      <c r="Q28" s="118"/>
      <c r="R28" s="119"/>
      <c r="S28" s="42">
        <v>4.3403414351851792E-2</v>
      </c>
      <c r="T28" s="43">
        <f t="shared" si="3"/>
        <v>4.3403414351851792E-2</v>
      </c>
      <c r="U28" s="44"/>
      <c r="V28" s="45"/>
    </row>
    <row r="29" spans="1:22" ht="15" customHeight="1">
      <c r="A29" s="23"/>
      <c r="B29" s="2"/>
      <c r="C29" s="35">
        <v>3</v>
      </c>
      <c r="D29" s="36">
        <v>6239</v>
      </c>
      <c r="E29" s="37" t="s">
        <v>13</v>
      </c>
      <c r="F29" s="38" t="s">
        <v>14</v>
      </c>
      <c r="G29" s="39">
        <v>0.93899999999999995</v>
      </c>
      <c r="H29" s="111">
        <v>0.46875</v>
      </c>
      <c r="I29" s="112"/>
      <c r="J29" s="113"/>
      <c r="K29" s="40"/>
      <c r="L29" s="114">
        <v>0.51622685185185191</v>
      </c>
      <c r="M29" s="115"/>
      <c r="N29" s="116"/>
      <c r="O29" s="41"/>
      <c r="P29" s="117">
        <f t="shared" si="2"/>
        <v>4.7476851851851909E-2</v>
      </c>
      <c r="Q29" s="118"/>
      <c r="R29" s="119"/>
      <c r="S29" s="42">
        <v>4.4580763888888937E-2</v>
      </c>
      <c r="T29" s="43">
        <f t="shared" si="3"/>
        <v>4.4580763888888937E-2</v>
      </c>
      <c r="U29" s="44"/>
      <c r="V29" s="45"/>
    </row>
    <row r="30" spans="1:22" ht="15" customHeight="1">
      <c r="A30" s="23"/>
      <c r="B30" s="2"/>
      <c r="C30" s="35">
        <v>4</v>
      </c>
      <c r="D30" s="36">
        <v>5087</v>
      </c>
      <c r="E30" s="37" t="s">
        <v>10</v>
      </c>
      <c r="F30" s="38" t="s">
        <v>11</v>
      </c>
      <c r="G30" s="39">
        <v>0.95799999999999996</v>
      </c>
      <c r="H30" s="111">
        <v>0.46875</v>
      </c>
      <c r="I30" s="112"/>
      <c r="J30" s="113"/>
      <c r="K30" s="40"/>
      <c r="L30" s="114">
        <v>0.51557870370370373</v>
      </c>
      <c r="M30" s="115"/>
      <c r="N30" s="116"/>
      <c r="O30" s="41"/>
      <c r="P30" s="117">
        <f t="shared" si="2"/>
        <v>4.6828703703703733E-2</v>
      </c>
      <c r="Q30" s="118"/>
      <c r="R30" s="119"/>
      <c r="S30" s="42">
        <v>4.4861898148148172E-2</v>
      </c>
      <c r="T30" s="43">
        <f t="shared" si="3"/>
        <v>4.4861898148148172E-2</v>
      </c>
      <c r="U30" s="44"/>
      <c r="V30" s="45"/>
    </row>
    <row r="31" spans="1:22" ht="15" customHeight="1">
      <c r="A31" s="23"/>
      <c r="B31" s="2"/>
      <c r="C31" s="35">
        <v>5</v>
      </c>
      <c r="D31" s="36">
        <v>6840</v>
      </c>
      <c r="E31" s="37" t="s">
        <v>37</v>
      </c>
      <c r="F31" s="38" t="s">
        <v>38</v>
      </c>
      <c r="G31" s="39">
        <v>0.93700000000000006</v>
      </c>
      <c r="H31" s="111">
        <v>0.46875</v>
      </c>
      <c r="I31" s="112"/>
      <c r="J31" s="113"/>
      <c r="K31" s="40"/>
      <c r="L31" s="114">
        <v>0.51719907407407406</v>
      </c>
      <c r="M31" s="115"/>
      <c r="N31" s="116"/>
      <c r="O31" s="41"/>
      <c r="P31" s="117">
        <f t="shared" si="2"/>
        <v>4.8449074074074061E-2</v>
      </c>
      <c r="Q31" s="118"/>
      <c r="R31" s="119"/>
      <c r="S31" s="42">
        <v>4.5396782407407396E-2</v>
      </c>
      <c r="T31" s="43">
        <f t="shared" si="3"/>
        <v>4.5396782407407396E-2</v>
      </c>
      <c r="U31" s="44"/>
      <c r="V31" s="45"/>
    </row>
    <row r="32" spans="1:22" ht="15" customHeight="1">
      <c r="A32" s="23"/>
      <c r="B32" s="2"/>
      <c r="C32" s="35">
        <v>6</v>
      </c>
      <c r="D32" s="36">
        <v>5771</v>
      </c>
      <c r="E32" s="37" t="s">
        <v>39</v>
      </c>
      <c r="F32" s="38" t="s">
        <v>40</v>
      </c>
      <c r="G32" s="39">
        <v>0.95499999999999996</v>
      </c>
      <c r="H32" s="111">
        <v>0.46875</v>
      </c>
      <c r="I32" s="112"/>
      <c r="J32" s="113"/>
      <c r="K32" s="40"/>
      <c r="L32" s="114">
        <v>0.51717592592592598</v>
      </c>
      <c r="M32" s="115"/>
      <c r="N32" s="116"/>
      <c r="O32" s="41"/>
      <c r="P32" s="117">
        <f t="shared" si="2"/>
        <v>4.8425925925925983E-2</v>
      </c>
      <c r="Q32" s="118"/>
      <c r="R32" s="119"/>
      <c r="S32" s="42">
        <v>4.6246759259259314E-2</v>
      </c>
      <c r="T32" s="43">
        <f t="shared" si="3"/>
        <v>4.6246759259259314E-2</v>
      </c>
      <c r="U32" s="44"/>
      <c r="V32" s="45"/>
    </row>
    <row r="33" spans="1:22" ht="15" customHeight="1">
      <c r="A33" s="23"/>
      <c r="B33" s="2"/>
      <c r="C33" s="35">
        <v>7</v>
      </c>
      <c r="D33" s="36">
        <v>3583</v>
      </c>
      <c r="E33" s="37" t="s">
        <v>33</v>
      </c>
      <c r="F33" s="38" t="s">
        <v>34</v>
      </c>
      <c r="G33" s="39">
        <v>0.88200000000000001</v>
      </c>
      <c r="H33" s="111">
        <v>0.46875</v>
      </c>
      <c r="I33" s="112"/>
      <c r="J33" s="113"/>
      <c r="K33" s="40"/>
      <c r="L33" s="114">
        <v>0.52184027777777775</v>
      </c>
      <c r="M33" s="115"/>
      <c r="N33" s="116"/>
      <c r="O33" s="41"/>
      <c r="P33" s="117">
        <f t="shared" si="2"/>
        <v>5.309027777777775E-2</v>
      </c>
      <c r="Q33" s="118"/>
      <c r="R33" s="119"/>
      <c r="S33" s="42">
        <v>4.6825624999999975E-2</v>
      </c>
      <c r="T33" s="43">
        <f t="shared" si="3"/>
        <v>4.6825624999999975E-2</v>
      </c>
      <c r="U33" s="44"/>
      <c r="V33" s="45"/>
    </row>
    <row r="34" spans="1:22" ht="15" customHeight="1">
      <c r="A34" s="23"/>
      <c r="B34" s="2"/>
      <c r="C34" s="35">
        <v>8</v>
      </c>
      <c r="D34" s="36">
        <v>5</v>
      </c>
      <c r="E34" s="37" t="s">
        <v>15</v>
      </c>
      <c r="F34" s="38" t="s">
        <v>16</v>
      </c>
      <c r="G34" s="39">
        <v>0.95299999999999996</v>
      </c>
      <c r="H34" s="111">
        <v>0.46875</v>
      </c>
      <c r="I34" s="112"/>
      <c r="J34" s="113"/>
      <c r="K34" s="40"/>
      <c r="L34" s="114">
        <v>0.51881944444444439</v>
      </c>
      <c r="M34" s="115"/>
      <c r="N34" s="116"/>
      <c r="O34" s="41"/>
      <c r="P34" s="117">
        <f t="shared" si="2"/>
        <v>5.0069444444444389E-2</v>
      </c>
      <c r="Q34" s="118"/>
      <c r="R34" s="119"/>
      <c r="S34" s="42">
        <v>4.7716180555555501E-2</v>
      </c>
      <c r="T34" s="43">
        <f t="shared" si="3"/>
        <v>4.7716180555555501E-2</v>
      </c>
      <c r="U34" s="44"/>
      <c r="V34" s="45"/>
    </row>
    <row r="35" spans="1:22" ht="15" customHeight="1">
      <c r="A35" s="23"/>
      <c r="B35" s="2"/>
      <c r="C35" s="35">
        <v>9</v>
      </c>
      <c r="D35" s="36">
        <v>6829</v>
      </c>
      <c r="E35" s="37" t="s">
        <v>43</v>
      </c>
      <c r="F35" s="38" t="s">
        <v>38</v>
      </c>
      <c r="G35" s="39">
        <v>0.93700000000000006</v>
      </c>
      <c r="H35" s="111">
        <v>0.46875</v>
      </c>
      <c r="I35" s="112"/>
      <c r="J35" s="113"/>
      <c r="K35" s="40"/>
      <c r="L35" s="114">
        <v>0.52637731481481487</v>
      </c>
      <c r="M35" s="115"/>
      <c r="N35" s="116"/>
      <c r="O35" s="41"/>
      <c r="P35" s="117">
        <f t="shared" si="2"/>
        <v>5.7627314814814867E-2</v>
      </c>
      <c r="Q35" s="118"/>
      <c r="R35" s="119"/>
      <c r="S35" s="42">
        <v>5.3996793981481536E-2</v>
      </c>
      <c r="T35" s="43">
        <f t="shared" si="3"/>
        <v>5.3996793981481536E-2</v>
      </c>
      <c r="U35" s="44"/>
      <c r="V35" s="45"/>
    </row>
    <row r="36" spans="1:22" ht="15" customHeight="1">
      <c r="A36" s="23"/>
      <c r="B36" s="2"/>
      <c r="C36" s="35">
        <v>10</v>
      </c>
      <c r="D36" s="36">
        <v>4610</v>
      </c>
      <c r="E36" s="37" t="s">
        <v>44</v>
      </c>
      <c r="F36" s="38" t="s">
        <v>45</v>
      </c>
      <c r="G36" s="39">
        <v>0.97099999999999997</v>
      </c>
      <c r="H36" s="111">
        <v>0.46875</v>
      </c>
      <c r="I36" s="112"/>
      <c r="J36" s="113"/>
      <c r="K36" s="40"/>
      <c r="L36" s="114">
        <v>0.5336805555555556</v>
      </c>
      <c r="M36" s="115"/>
      <c r="N36" s="116"/>
      <c r="O36" s="41"/>
      <c r="P36" s="117">
        <f t="shared" si="2"/>
        <v>6.4930555555555602E-2</v>
      </c>
      <c r="Q36" s="118"/>
      <c r="R36" s="119"/>
      <c r="S36" s="42">
        <v>6.3047569444444493E-2</v>
      </c>
      <c r="T36" s="43">
        <f t="shared" si="3"/>
        <v>6.3047569444444493E-2</v>
      </c>
      <c r="U36" s="44"/>
      <c r="V36" s="45"/>
    </row>
    <row r="37" spans="1:22" ht="15" customHeight="1">
      <c r="A37" s="23"/>
      <c r="B37" s="2"/>
      <c r="C37" s="35">
        <v>11</v>
      </c>
      <c r="D37" s="36">
        <v>2388</v>
      </c>
      <c r="E37" s="37" t="s">
        <v>46</v>
      </c>
      <c r="F37" s="38" t="s">
        <v>47</v>
      </c>
      <c r="G37" s="39">
        <v>0.96199999999999997</v>
      </c>
      <c r="H37" s="111">
        <v>0.46875</v>
      </c>
      <c r="I37" s="112"/>
      <c r="J37" s="113"/>
      <c r="K37" s="40"/>
      <c r="L37" s="114">
        <v>0.54789351851851853</v>
      </c>
      <c r="M37" s="115"/>
      <c r="N37" s="116"/>
      <c r="O37" s="41"/>
      <c r="P37" s="117">
        <f t="shared" si="2"/>
        <v>7.914351851851853E-2</v>
      </c>
      <c r="Q37" s="118"/>
      <c r="R37" s="119"/>
      <c r="S37" s="42">
        <v>7.6136064814814816E-2</v>
      </c>
      <c r="T37" s="43">
        <f t="shared" si="3"/>
        <v>7.6136064814814816E-2</v>
      </c>
      <c r="U37" s="44"/>
      <c r="V37" s="45"/>
    </row>
    <row r="38" spans="1:22" ht="15" customHeight="1">
      <c r="A38" s="23"/>
      <c r="B38" s="2"/>
      <c r="C38" s="35">
        <v>14</v>
      </c>
      <c r="D38" s="36">
        <v>5305</v>
      </c>
      <c r="E38" s="37" t="s">
        <v>35</v>
      </c>
      <c r="F38" s="38" t="s">
        <v>36</v>
      </c>
      <c r="G38" s="39">
        <v>0.95299999999999996</v>
      </c>
      <c r="H38" s="111"/>
      <c r="I38" s="112"/>
      <c r="J38" s="113"/>
      <c r="K38" s="40"/>
      <c r="L38" s="114"/>
      <c r="M38" s="115"/>
      <c r="N38" s="116"/>
      <c r="O38" s="41"/>
      <c r="P38" s="117" t="str">
        <f t="shared" si="2"/>
        <v/>
      </c>
      <c r="Q38" s="118"/>
      <c r="R38" s="119"/>
      <c r="S38" s="42">
        <v>50</v>
      </c>
      <c r="T38" s="43" t="str">
        <f t="shared" si="3"/>
        <v/>
      </c>
      <c r="U38" s="44">
        <v>50</v>
      </c>
      <c r="V38" s="45" t="s">
        <v>48</v>
      </c>
    </row>
    <row r="39" spans="1:22" ht="15" customHeight="1">
      <c r="A39" s="23"/>
      <c r="B39" s="2"/>
      <c r="C39" s="46">
        <v>14</v>
      </c>
      <c r="D39" s="47">
        <v>6768</v>
      </c>
      <c r="E39" s="48" t="s">
        <v>41</v>
      </c>
      <c r="F39" s="49" t="s">
        <v>42</v>
      </c>
      <c r="G39" s="50">
        <v>0.98599999999999999</v>
      </c>
      <c r="H39" s="120"/>
      <c r="I39" s="121"/>
      <c r="J39" s="122"/>
      <c r="K39" s="51"/>
      <c r="L39" s="123"/>
      <c r="M39" s="124"/>
      <c r="N39" s="125"/>
      <c r="O39" s="52"/>
      <c r="P39" s="126" t="str">
        <f t="shared" si="2"/>
        <v/>
      </c>
      <c r="Q39" s="127"/>
      <c r="R39" s="128"/>
      <c r="S39" s="53">
        <v>50</v>
      </c>
      <c r="T39" s="54" t="str">
        <f t="shared" si="3"/>
        <v/>
      </c>
      <c r="U39" s="55">
        <v>50</v>
      </c>
      <c r="V39" s="56" t="s">
        <v>48</v>
      </c>
    </row>
    <row r="40" spans="1:22" ht="15" customHeight="1">
      <c r="A40" s="23"/>
      <c r="B40" s="2"/>
      <c r="C40" s="3"/>
      <c r="D40" s="4"/>
      <c r="G40" s="58"/>
    </row>
    <row r="41" spans="1:22" ht="15" customHeight="1">
      <c r="A41" s="23"/>
      <c r="B41" s="2"/>
      <c r="C41" s="3"/>
      <c r="D41" s="4"/>
      <c r="G41" s="59"/>
    </row>
    <row r="42" spans="1:22" ht="18.75">
      <c r="B42" s="2"/>
      <c r="C42" s="3"/>
      <c r="D42" s="60" t="s">
        <v>17</v>
      </c>
      <c r="F42" s="61"/>
      <c r="G42" s="62"/>
    </row>
    <row r="43" spans="1:22">
      <c r="B43" s="2"/>
      <c r="C43" s="3"/>
      <c r="D43" s="4"/>
      <c r="G43" s="63"/>
      <c r="H43" s="57"/>
      <c r="I43" s="57"/>
      <c r="M43" s="57"/>
    </row>
    <row r="44" spans="1:22" ht="15" customHeight="1">
      <c r="A44" s="57"/>
      <c r="B44" s="2"/>
      <c r="C44" s="15" t="s">
        <v>18</v>
      </c>
      <c r="D44" s="16" t="s">
        <v>27</v>
      </c>
      <c r="E44" s="17" t="s">
        <v>5</v>
      </c>
      <c r="F44" s="17" t="s">
        <v>6</v>
      </c>
      <c r="G44" s="64" t="s">
        <v>3</v>
      </c>
      <c r="H44" s="101" t="s">
        <v>50</v>
      </c>
      <c r="I44" s="102"/>
      <c r="J44" s="101" t="s">
        <v>51</v>
      </c>
      <c r="K44" s="103"/>
      <c r="L44" s="102"/>
      <c r="M44" s="101" t="s">
        <v>52</v>
      </c>
      <c r="N44" s="102"/>
      <c r="O44" s="101" t="s">
        <v>53</v>
      </c>
      <c r="P44" s="102"/>
      <c r="Q44" s="104" t="s">
        <v>19</v>
      </c>
      <c r="R44" s="105"/>
      <c r="S44" s="57"/>
      <c r="T44" s="57"/>
      <c r="U44" s="57"/>
    </row>
    <row r="45" spans="1:22" ht="15" customHeight="1">
      <c r="A45" s="65"/>
      <c r="B45" s="2"/>
      <c r="C45" s="66">
        <v>1</v>
      </c>
      <c r="D45" s="25">
        <v>6833</v>
      </c>
      <c r="E45" s="67" t="s">
        <v>31</v>
      </c>
      <c r="F45" s="68" t="s">
        <v>32</v>
      </c>
      <c r="G45" s="69">
        <v>1.042</v>
      </c>
      <c r="H45" s="106">
        <v>1</v>
      </c>
      <c r="I45" s="107"/>
      <c r="J45" s="106">
        <v>1</v>
      </c>
      <c r="K45" s="108"/>
      <c r="L45" s="107"/>
      <c r="M45" s="106"/>
      <c r="N45" s="107"/>
      <c r="O45" s="106"/>
      <c r="P45" s="107"/>
      <c r="Q45" s="109">
        <f t="shared" ref="Q45:Q57" si="4">SUM(H45:P45)</f>
        <v>2</v>
      </c>
      <c r="R45" s="110"/>
      <c r="S45" s="57"/>
      <c r="T45" s="57"/>
      <c r="U45" s="57"/>
    </row>
    <row r="46" spans="1:22" ht="15" customHeight="1">
      <c r="A46" s="65"/>
      <c r="B46" s="2"/>
      <c r="C46" s="70">
        <v>2</v>
      </c>
      <c r="D46" s="36">
        <v>4769</v>
      </c>
      <c r="E46" s="71" t="s">
        <v>12</v>
      </c>
      <c r="F46" s="72" t="s">
        <v>16</v>
      </c>
      <c r="G46" s="73">
        <v>0.95299999999999996</v>
      </c>
      <c r="H46" s="91">
        <v>6</v>
      </c>
      <c r="I46" s="92"/>
      <c r="J46" s="91">
        <v>2</v>
      </c>
      <c r="K46" s="93"/>
      <c r="L46" s="92"/>
      <c r="M46" s="91"/>
      <c r="N46" s="92"/>
      <c r="O46" s="91"/>
      <c r="P46" s="92"/>
      <c r="Q46" s="94">
        <f t="shared" si="4"/>
        <v>8</v>
      </c>
      <c r="R46" s="95"/>
      <c r="S46" s="57"/>
      <c r="T46" s="57"/>
      <c r="U46" s="57"/>
    </row>
    <row r="47" spans="1:22" ht="15" customHeight="1">
      <c r="A47" s="65"/>
      <c r="B47" s="2"/>
      <c r="C47" s="70">
        <v>3</v>
      </c>
      <c r="D47" s="36">
        <v>5087</v>
      </c>
      <c r="E47" s="71" t="s">
        <v>10</v>
      </c>
      <c r="F47" s="72" t="s">
        <v>11</v>
      </c>
      <c r="G47" s="73">
        <v>0.95799999999999996</v>
      </c>
      <c r="H47" s="91">
        <v>4</v>
      </c>
      <c r="I47" s="92"/>
      <c r="J47" s="91">
        <v>4</v>
      </c>
      <c r="K47" s="93"/>
      <c r="L47" s="92"/>
      <c r="M47" s="91"/>
      <c r="N47" s="92"/>
      <c r="O47" s="91"/>
      <c r="P47" s="92"/>
      <c r="Q47" s="94">
        <f t="shared" si="4"/>
        <v>8</v>
      </c>
      <c r="R47" s="95"/>
      <c r="S47" s="57"/>
      <c r="T47" s="57"/>
      <c r="U47" s="57"/>
    </row>
    <row r="48" spans="1:22" ht="15" customHeight="1">
      <c r="A48" s="65"/>
      <c r="B48" s="2"/>
      <c r="C48" s="70">
        <v>4</v>
      </c>
      <c r="D48" s="36">
        <v>3583</v>
      </c>
      <c r="E48" s="71" t="s">
        <v>33</v>
      </c>
      <c r="F48" s="72" t="s">
        <v>34</v>
      </c>
      <c r="G48" s="73">
        <v>0.88200000000000001</v>
      </c>
      <c r="H48" s="91">
        <v>2</v>
      </c>
      <c r="I48" s="92"/>
      <c r="J48" s="91">
        <v>7</v>
      </c>
      <c r="K48" s="93"/>
      <c r="L48" s="92"/>
      <c r="M48" s="91"/>
      <c r="N48" s="92"/>
      <c r="O48" s="91"/>
      <c r="P48" s="92"/>
      <c r="Q48" s="94">
        <f t="shared" si="4"/>
        <v>9</v>
      </c>
      <c r="R48" s="95"/>
      <c r="S48" s="57"/>
      <c r="T48" s="57"/>
      <c r="U48" s="57"/>
    </row>
    <row r="49" spans="1:21" ht="15" customHeight="1">
      <c r="A49" s="65"/>
      <c r="B49" s="2"/>
      <c r="C49" s="70">
        <v>5</v>
      </c>
      <c r="D49" s="36">
        <v>6840</v>
      </c>
      <c r="E49" s="71" t="s">
        <v>37</v>
      </c>
      <c r="F49" s="72" t="s">
        <v>38</v>
      </c>
      <c r="G49" s="73">
        <v>0.93700000000000006</v>
      </c>
      <c r="H49" s="91">
        <v>5</v>
      </c>
      <c r="I49" s="92"/>
      <c r="J49" s="91">
        <v>5</v>
      </c>
      <c r="K49" s="93"/>
      <c r="L49" s="92"/>
      <c r="M49" s="91"/>
      <c r="N49" s="92"/>
      <c r="O49" s="91"/>
      <c r="P49" s="92"/>
      <c r="Q49" s="94">
        <f t="shared" si="4"/>
        <v>10</v>
      </c>
      <c r="R49" s="95"/>
      <c r="S49" s="57"/>
      <c r="T49" s="57"/>
      <c r="U49" s="57"/>
    </row>
    <row r="50" spans="1:21" ht="15" customHeight="1">
      <c r="A50" s="65"/>
      <c r="B50" s="2"/>
      <c r="C50" s="70">
        <v>6</v>
      </c>
      <c r="D50" s="36">
        <v>6239</v>
      </c>
      <c r="E50" s="71" t="s">
        <v>13</v>
      </c>
      <c r="F50" s="72" t="s">
        <v>14</v>
      </c>
      <c r="G50" s="73">
        <v>0.93899999999999995</v>
      </c>
      <c r="H50" s="91">
        <v>9</v>
      </c>
      <c r="I50" s="92"/>
      <c r="J50" s="91">
        <v>3</v>
      </c>
      <c r="K50" s="93"/>
      <c r="L50" s="92"/>
      <c r="M50" s="91"/>
      <c r="N50" s="92"/>
      <c r="O50" s="91"/>
      <c r="P50" s="92"/>
      <c r="Q50" s="94">
        <f t="shared" si="4"/>
        <v>12</v>
      </c>
      <c r="R50" s="95"/>
      <c r="S50" s="57"/>
      <c r="T50" s="57"/>
      <c r="U50" s="57"/>
    </row>
    <row r="51" spans="1:21" ht="15" customHeight="1">
      <c r="A51" s="65"/>
      <c r="B51" s="2"/>
      <c r="C51" s="70">
        <v>7</v>
      </c>
      <c r="D51" s="36">
        <v>5771</v>
      </c>
      <c r="E51" s="71" t="s">
        <v>39</v>
      </c>
      <c r="F51" s="72" t="s">
        <v>40</v>
      </c>
      <c r="G51" s="73">
        <v>0.95499999999999996</v>
      </c>
      <c r="H51" s="91">
        <v>7</v>
      </c>
      <c r="I51" s="92"/>
      <c r="J51" s="91">
        <v>6</v>
      </c>
      <c r="K51" s="93"/>
      <c r="L51" s="92"/>
      <c r="M51" s="91"/>
      <c r="N51" s="92"/>
      <c r="O51" s="91"/>
      <c r="P51" s="92"/>
      <c r="Q51" s="94">
        <f t="shared" si="4"/>
        <v>13</v>
      </c>
      <c r="R51" s="95"/>
      <c r="S51" s="57"/>
      <c r="T51" s="57"/>
      <c r="U51" s="57"/>
    </row>
    <row r="52" spans="1:21" ht="15" customHeight="1">
      <c r="A52" s="65"/>
      <c r="B52" s="2"/>
      <c r="C52" s="70">
        <v>8</v>
      </c>
      <c r="D52" s="36">
        <v>5305</v>
      </c>
      <c r="E52" s="71" t="s">
        <v>35</v>
      </c>
      <c r="F52" s="72" t="s">
        <v>36</v>
      </c>
      <c r="G52" s="73">
        <v>0.95299999999999996</v>
      </c>
      <c r="H52" s="91">
        <v>3</v>
      </c>
      <c r="I52" s="92"/>
      <c r="J52" s="91">
        <v>14</v>
      </c>
      <c r="K52" s="93"/>
      <c r="L52" s="92"/>
      <c r="M52" s="91"/>
      <c r="N52" s="92"/>
      <c r="O52" s="91"/>
      <c r="P52" s="92"/>
      <c r="Q52" s="94">
        <f t="shared" si="4"/>
        <v>17</v>
      </c>
      <c r="R52" s="95"/>
      <c r="S52" s="57"/>
      <c r="T52" s="57"/>
      <c r="U52" s="57"/>
    </row>
    <row r="53" spans="1:21" ht="15" customHeight="1">
      <c r="A53" s="65"/>
      <c r="B53" s="2"/>
      <c r="C53" s="70">
        <v>9</v>
      </c>
      <c r="D53" s="36">
        <v>5</v>
      </c>
      <c r="E53" s="71" t="s">
        <v>15</v>
      </c>
      <c r="F53" s="72" t="s">
        <v>16</v>
      </c>
      <c r="G53" s="73">
        <v>0.95299999999999996</v>
      </c>
      <c r="H53" s="91">
        <v>10</v>
      </c>
      <c r="I53" s="92"/>
      <c r="J53" s="91">
        <v>8</v>
      </c>
      <c r="K53" s="93"/>
      <c r="L53" s="92"/>
      <c r="M53" s="91"/>
      <c r="N53" s="92"/>
      <c r="O53" s="91"/>
      <c r="P53" s="92"/>
      <c r="Q53" s="94">
        <f t="shared" si="4"/>
        <v>18</v>
      </c>
      <c r="R53" s="95"/>
      <c r="S53" s="57"/>
      <c r="T53" s="57"/>
      <c r="U53" s="57"/>
    </row>
    <row r="54" spans="1:21" ht="15" customHeight="1">
      <c r="A54" s="65"/>
      <c r="B54" s="2"/>
      <c r="C54" s="70">
        <v>10</v>
      </c>
      <c r="D54" s="36">
        <v>6829</v>
      </c>
      <c r="E54" s="71" t="s">
        <v>43</v>
      </c>
      <c r="F54" s="72" t="s">
        <v>38</v>
      </c>
      <c r="G54" s="73">
        <v>0.93700000000000006</v>
      </c>
      <c r="H54" s="91">
        <v>11</v>
      </c>
      <c r="I54" s="92"/>
      <c r="J54" s="91">
        <v>9</v>
      </c>
      <c r="K54" s="93"/>
      <c r="L54" s="92"/>
      <c r="M54" s="91"/>
      <c r="N54" s="92"/>
      <c r="O54" s="91"/>
      <c r="P54" s="92"/>
      <c r="Q54" s="94">
        <f t="shared" si="4"/>
        <v>20</v>
      </c>
      <c r="R54" s="95"/>
      <c r="S54" s="57"/>
      <c r="T54" s="57"/>
      <c r="U54" s="57"/>
    </row>
    <row r="55" spans="1:21" ht="15" customHeight="1">
      <c r="A55" s="65"/>
      <c r="B55" s="2"/>
      <c r="C55" s="70">
        <v>11</v>
      </c>
      <c r="D55" s="36">
        <v>6768</v>
      </c>
      <c r="E55" s="71" t="s">
        <v>41</v>
      </c>
      <c r="F55" s="72" t="s">
        <v>42</v>
      </c>
      <c r="G55" s="73">
        <v>0.98599999999999999</v>
      </c>
      <c r="H55" s="91">
        <v>8</v>
      </c>
      <c r="I55" s="92"/>
      <c r="J55" s="91">
        <v>14</v>
      </c>
      <c r="K55" s="93"/>
      <c r="L55" s="92"/>
      <c r="M55" s="91"/>
      <c r="N55" s="92"/>
      <c r="O55" s="91"/>
      <c r="P55" s="92"/>
      <c r="Q55" s="94">
        <f t="shared" si="4"/>
        <v>22</v>
      </c>
      <c r="R55" s="95"/>
      <c r="S55" s="57"/>
      <c r="T55" s="57"/>
      <c r="U55" s="57"/>
    </row>
    <row r="56" spans="1:21" ht="15" customHeight="1">
      <c r="A56" s="65"/>
      <c r="B56" s="2"/>
      <c r="C56" s="70">
        <v>12</v>
      </c>
      <c r="D56" s="36">
        <v>4610</v>
      </c>
      <c r="E56" s="71" t="s">
        <v>44</v>
      </c>
      <c r="F56" s="72" t="s">
        <v>45</v>
      </c>
      <c r="G56" s="73">
        <v>0.97099999999999997</v>
      </c>
      <c r="H56" s="91">
        <v>12</v>
      </c>
      <c r="I56" s="92"/>
      <c r="J56" s="91">
        <v>10</v>
      </c>
      <c r="K56" s="93"/>
      <c r="L56" s="92"/>
      <c r="M56" s="91"/>
      <c r="N56" s="92"/>
      <c r="O56" s="91"/>
      <c r="P56" s="92"/>
      <c r="Q56" s="94">
        <f t="shared" si="4"/>
        <v>22</v>
      </c>
      <c r="R56" s="95"/>
      <c r="S56" s="57"/>
      <c r="T56" s="57"/>
      <c r="U56" s="57"/>
    </row>
    <row r="57" spans="1:21" ht="15" customHeight="1">
      <c r="A57" s="65"/>
      <c r="B57" s="2"/>
      <c r="C57" s="74">
        <v>13</v>
      </c>
      <c r="D57" s="47">
        <v>2388</v>
      </c>
      <c r="E57" s="75" t="s">
        <v>46</v>
      </c>
      <c r="F57" s="76" t="s">
        <v>47</v>
      </c>
      <c r="G57" s="77">
        <v>0.96199999999999997</v>
      </c>
      <c r="H57" s="96">
        <v>14</v>
      </c>
      <c r="I57" s="97"/>
      <c r="J57" s="96">
        <v>11</v>
      </c>
      <c r="K57" s="98"/>
      <c r="L57" s="97"/>
      <c r="M57" s="96"/>
      <c r="N57" s="97"/>
      <c r="O57" s="96"/>
      <c r="P57" s="97"/>
      <c r="Q57" s="99">
        <f t="shared" si="4"/>
        <v>25</v>
      </c>
      <c r="R57" s="100"/>
      <c r="S57" s="57"/>
      <c r="T57" s="57"/>
      <c r="U57" s="57"/>
    </row>
    <row r="58" spans="1:21" ht="15" customHeight="1">
      <c r="B58" s="2"/>
      <c r="C58" s="3"/>
      <c r="D58" s="4"/>
      <c r="G58" s="62"/>
    </row>
    <row r="59" spans="1:21">
      <c r="B59" s="2"/>
      <c r="C59" s="3"/>
    </row>
    <row r="60" spans="1:21">
      <c r="L60" s="57"/>
    </row>
  </sheetData>
  <mergeCells count="156">
    <mergeCell ref="H10:J10"/>
    <mergeCell ref="L10:N10"/>
    <mergeCell ref="P10:R10"/>
    <mergeCell ref="H11:J11"/>
    <mergeCell ref="L11:N11"/>
    <mergeCell ref="P11:R11"/>
    <mergeCell ref="E2:J2"/>
    <mergeCell ref="R2:V2"/>
    <mergeCell ref="H8:J8"/>
    <mergeCell ref="L8:N8"/>
    <mergeCell ref="P8:R8"/>
    <mergeCell ref="H9:J9"/>
    <mergeCell ref="L9:N9"/>
    <mergeCell ref="P9:R9"/>
    <mergeCell ref="H14:J14"/>
    <mergeCell ref="L14:N14"/>
    <mergeCell ref="P14:R14"/>
    <mergeCell ref="H15:J15"/>
    <mergeCell ref="L15:N15"/>
    <mergeCell ref="P15:R15"/>
    <mergeCell ref="H12:J12"/>
    <mergeCell ref="L12:N12"/>
    <mergeCell ref="P12:R12"/>
    <mergeCell ref="H13:J13"/>
    <mergeCell ref="L13:N13"/>
    <mergeCell ref="P13:R13"/>
    <mergeCell ref="H18:J18"/>
    <mergeCell ref="L18:N18"/>
    <mergeCell ref="P18:R18"/>
    <mergeCell ref="H19:J19"/>
    <mergeCell ref="L19:N19"/>
    <mergeCell ref="P19:R19"/>
    <mergeCell ref="H16:J16"/>
    <mergeCell ref="L16:N16"/>
    <mergeCell ref="P16:R16"/>
    <mergeCell ref="H17:J17"/>
    <mergeCell ref="L17:N17"/>
    <mergeCell ref="P17:R17"/>
    <mergeCell ref="H26:J26"/>
    <mergeCell ref="L26:N26"/>
    <mergeCell ref="P26:R26"/>
    <mergeCell ref="H27:J27"/>
    <mergeCell ref="L27:N27"/>
    <mergeCell ref="P27:R27"/>
    <mergeCell ref="H20:J20"/>
    <mergeCell ref="L20:N20"/>
    <mergeCell ref="P20:R20"/>
    <mergeCell ref="H21:J21"/>
    <mergeCell ref="L21:N21"/>
    <mergeCell ref="P21:R21"/>
    <mergeCell ref="H30:J30"/>
    <mergeCell ref="L30:N30"/>
    <mergeCell ref="P30:R30"/>
    <mergeCell ref="H31:J31"/>
    <mergeCell ref="L31:N31"/>
    <mergeCell ref="P31:R31"/>
    <mergeCell ref="H28:J28"/>
    <mergeCell ref="L28:N28"/>
    <mergeCell ref="P28:R28"/>
    <mergeCell ref="H29:J29"/>
    <mergeCell ref="L29:N29"/>
    <mergeCell ref="P29:R29"/>
    <mergeCell ref="H34:J34"/>
    <mergeCell ref="L34:N34"/>
    <mergeCell ref="P34:R34"/>
    <mergeCell ref="H35:J35"/>
    <mergeCell ref="L35:N35"/>
    <mergeCell ref="P35:R35"/>
    <mergeCell ref="H32:J32"/>
    <mergeCell ref="L32:N32"/>
    <mergeCell ref="P32:R32"/>
    <mergeCell ref="H33:J33"/>
    <mergeCell ref="L33:N33"/>
    <mergeCell ref="P33:R33"/>
    <mergeCell ref="H38:J38"/>
    <mergeCell ref="L38:N38"/>
    <mergeCell ref="P38:R38"/>
    <mergeCell ref="H39:J39"/>
    <mergeCell ref="L39:N39"/>
    <mergeCell ref="P39:R39"/>
    <mergeCell ref="H36:J36"/>
    <mergeCell ref="L36:N36"/>
    <mergeCell ref="P36:R36"/>
    <mergeCell ref="H37:J37"/>
    <mergeCell ref="L37:N37"/>
    <mergeCell ref="P37:R37"/>
    <mergeCell ref="H44:I44"/>
    <mergeCell ref="J44:L44"/>
    <mergeCell ref="M44:N44"/>
    <mergeCell ref="O44:P44"/>
    <mergeCell ref="Q44:R44"/>
    <mergeCell ref="H45:I45"/>
    <mergeCell ref="J45:L45"/>
    <mergeCell ref="M45:N45"/>
    <mergeCell ref="O45:P45"/>
    <mergeCell ref="Q45:R45"/>
    <mergeCell ref="H46:I46"/>
    <mergeCell ref="J46:L46"/>
    <mergeCell ref="M46:N46"/>
    <mergeCell ref="O46:P46"/>
    <mergeCell ref="Q46:R46"/>
    <mergeCell ref="H47:I47"/>
    <mergeCell ref="J47:L47"/>
    <mergeCell ref="M47:N47"/>
    <mergeCell ref="O47:P47"/>
    <mergeCell ref="Q47:R47"/>
    <mergeCell ref="H48:I48"/>
    <mergeCell ref="J48:L48"/>
    <mergeCell ref="M48:N48"/>
    <mergeCell ref="O48:P48"/>
    <mergeCell ref="Q48:R48"/>
    <mergeCell ref="H49:I49"/>
    <mergeCell ref="J49:L49"/>
    <mergeCell ref="M49:N49"/>
    <mergeCell ref="O49:P49"/>
    <mergeCell ref="Q49:R49"/>
    <mergeCell ref="H50:I50"/>
    <mergeCell ref="J50:L50"/>
    <mergeCell ref="M50:N50"/>
    <mergeCell ref="O50:P50"/>
    <mergeCell ref="Q50:R50"/>
    <mergeCell ref="H51:I51"/>
    <mergeCell ref="J51:L51"/>
    <mergeCell ref="M51:N51"/>
    <mergeCell ref="O51:P51"/>
    <mergeCell ref="Q51:R51"/>
    <mergeCell ref="H52:I52"/>
    <mergeCell ref="J52:L52"/>
    <mergeCell ref="M52:N52"/>
    <mergeCell ref="O52:P52"/>
    <mergeCell ref="Q52:R52"/>
    <mergeCell ref="H53:I53"/>
    <mergeCell ref="J53:L53"/>
    <mergeCell ref="M53:N53"/>
    <mergeCell ref="O53:P53"/>
    <mergeCell ref="Q53:R53"/>
    <mergeCell ref="H54:I54"/>
    <mergeCell ref="J54:L54"/>
    <mergeCell ref="M54:N54"/>
    <mergeCell ref="O54:P54"/>
    <mergeCell ref="Q54:R54"/>
    <mergeCell ref="H55:I55"/>
    <mergeCell ref="J55:L55"/>
    <mergeCell ref="M55:N55"/>
    <mergeCell ref="O55:P55"/>
    <mergeCell ref="Q55:R55"/>
    <mergeCell ref="H56:I56"/>
    <mergeCell ref="J56:L56"/>
    <mergeCell ref="M56:N56"/>
    <mergeCell ref="O56:P56"/>
    <mergeCell ref="Q56:R56"/>
    <mergeCell ref="H57:I57"/>
    <mergeCell ref="J57:L57"/>
    <mergeCell ref="M57:N57"/>
    <mergeCell ref="O57:P57"/>
    <mergeCell ref="Q57:R57"/>
  </mergeCells>
  <phoneticPr fontId="1"/>
  <pageMargins left="0" right="0" top="0" bottom="0" header="0.51181102362204722" footer="0.51181102362204722"/>
  <pageSetup paperSize="9" scale="87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V42"/>
  <sheetViews>
    <sheetView zoomScale="83" workbookViewId="0">
      <selection activeCell="AA36" sqref="AA36"/>
    </sheetView>
  </sheetViews>
  <sheetFormatPr defaultColWidth="9" defaultRowHeight="13.5"/>
  <cols>
    <col min="1" max="1" width="4.875" style="1" customWidth="1"/>
    <col min="2" max="2" width="3.625" style="1" customWidth="1"/>
    <col min="3" max="3" width="4.75" style="1" customWidth="1"/>
    <col min="4" max="4" width="7.625" style="1" customWidth="1"/>
    <col min="5" max="5" width="20.5" style="1" customWidth="1"/>
    <col min="6" max="6" width="13.5" style="1" customWidth="1"/>
    <col min="7" max="7" width="10.875" style="1" customWidth="1"/>
    <col min="8" max="10" width="3.625" style="1" customWidth="1"/>
    <col min="11" max="11" width="19.125" style="1" hidden="1" customWidth="1"/>
    <col min="12" max="14" width="3.625" style="1" customWidth="1"/>
    <col min="15" max="15" width="7.125" style="1" customWidth="1"/>
    <col min="16" max="16" width="0.125" style="1" customWidth="1"/>
    <col min="17" max="18" width="5.125" style="1" customWidth="1"/>
    <col min="19" max="19" width="3.75" style="1" hidden="1" customWidth="1"/>
    <col min="20" max="20" width="9.625" style="1" customWidth="1"/>
    <col min="21" max="21" width="9.625" style="1" hidden="1" customWidth="1"/>
    <col min="22" max="22" width="6.375" style="2" customWidth="1"/>
    <col min="23" max="23" width="2.625" style="1" customWidth="1"/>
    <col min="24" max="24" width="4.5" style="1" customWidth="1"/>
    <col min="25" max="16384" width="9" style="1"/>
  </cols>
  <sheetData>
    <row r="1" spans="1:22" ht="10.5" customHeight="1">
      <c r="B1" s="2"/>
      <c r="C1" s="3"/>
      <c r="D1" s="4"/>
    </row>
    <row r="2" spans="1:22" ht="19.5" customHeight="1">
      <c r="B2" s="2"/>
      <c r="C2" s="3"/>
      <c r="D2" s="4"/>
      <c r="E2" s="141" t="s">
        <v>21</v>
      </c>
      <c r="F2" s="141"/>
      <c r="G2" s="141"/>
      <c r="H2" s="141"/>
      <c r="I2" s="141"/>
      <c r="J2" s="141"/>
      <c r="R2" s="142" t="s">
        <v>22</v>
      </c>
      <c r="S2" s="142"/>
      <c r="T2" s="142"/>
      <c r="U2" s="142"/>
      <c r="V2" s="142"/>
    </row>
    <row r="3" spans="1:22" ht="13.5" customHeight="1">
      <c r="B3" s="2"/>
      <c r="C3" s="3"/>
      <c r="D3" s="4"/>
    </row>
    <row r="4" spans="1:22" ht="18">
      <c r="B4" s="2"/>
      <c r="C4" s="5" t="s">
        <v>54</v>
      </c>
    </row>
    <row r="5" spans="1:22" ht="9.75" customHeight="1">
      <c r="B5" s="2"/>
      <c r="C5" s="3"/>
      <c r="D5" s="4"/>
    </row>
    <row r="6" spans="1:22" ht="15">
      <c r="B6" s="2"/>
      <c r="C6" s="6" t="s">
        <v>0</v>
      </c>
    </row>
    <row r="7" spans="1:22" ht="15" customHeight="1">
      <c r="B7" s="2"/>
      <c r="C7" s="3"/>
      <c r="D7" s="4"/>
      <c r="E7" s="7"/>
      <c r="F7" s="7"/>
      <c r="G7" s="8"/>
      <c r="H7" s="9" t="s">
        <v>24</v>
      </c>
      <c r="I7" s="9"/>
      <c r="J7" s="10"/>
      <c r="K7" s="9"/>
      <c r="L7" s="11" t="s">
        <v>25</v>
      </c>
      <c r="M7" s="9"/>
      <c r="N7" s="10"/>
      <c r="O7" s="12"/>
      <c r="P7" s="13" t="s">
        <v>1</v>
      </c>
      <c r="Q7" s="9"/>
      <c r="R7" s="10"/>
      <c r="S7" s="9" t="s">
        <v>2</v>
      </c>
      <c r="T7" s="9" t="s">
        <v>26</v>
      </c>
      <c r="U7" s="12"/>
      <c r="V7" s="14"/>
    </row>
    <row r="8" spans="1:22" ht="15" customHeight="1">
      <c r="B8" s="2"/>
      <c r="C8" s="15" t="s">
        <v>4</v>
      </c>
      <c r="D8" s="16" t="s">
        <v>27</v>
      </c>
      <c r="E8" s="17" t="s">
        <v>5</v>
      </c>
      <c r="F8" s="17" t="s">
        <v>6</v>
      </c>
      <c r="G8" s="18" t="s">
        <v>3</v>
      </c>
      <c r="H8" s="129" t="s">
        <v>7</v>
      </c>
      <c r="I8" s="130"/>
      <c r="J8" s="131"/>
      <c r="K8" s="19" t="s">
        <v>8</v>
      </c>
      <c r="L8" s="129" t="s">
        <v>9</v>
      </c>
      <c r="M8" s="130"/>
      <c r="N8" s="131"/>
      <c r="O8" s="20" t="s">
        <v>28</v>
      </c>
      <c r="P8" s="129" t="s">
        <v>9</v>
      </c>
      <c r="Q8" s="130"/>
      <c r="R8" s="131"/>
      <c r="S8" s="20"/>
      <c r="T8" s="21" t="s">
        <v>29</v>
      </c>
      <c r="U8" s="22" t="s">
        <v>4</v>
      </c>
      <c r="V8" s="14" t="s">
        <v>30</v>
      </c>
    </row>
    <row r="9" spans="1:22" ht="15" customHeight="1">
      <c r="A9" s="23"/>
      <c r="B9" s="2"/>
      <c r="C9" s="24">
        <v>1</v>
      </c>
      <c r="D9" s="25">
        <v>5910</v>
      </c>
      <c r="E9" s="26" t="s">
        <v>55</v>
      </c>
      <c r="F9" s="27" t="s">
        <v>56</v>
      </c>
      <c r="G9" s="28">
        <v>1.0512999999999999</v>
      </c>
      <c r="H9" s="132">
        <v>0.55208333333333337</v>
      </c>
      <c r="I9" s="133"/>
      <c r="J9" s="134"/>
      <c r="K9" s="29"/>
      <c r="L9" s="135">
        <v>0.58652777777777776</v>
      </c>
      <c r="M9" s="136"/>
      <c r="N9" s="137"/>
      <c r="O9" s="30"/>
      <c r="P9" s="138">
        <f t="shared" ref="P9:P15" si="0">IF(L9="","",L9-H9)</f>
        <v>3.4444444444444389E-2</v>
      </c>
      <c r="Q9" s="139"/>
      <c r="R9" s="140"/>
      <c r="S9" s="31">
        <v>3.6211444444444379E-2</v>
      </c>
      <c r="T9" s="32">
        <f t="shared" ref="T9:T15" si="1">IF(L9="","",IF(S9=50,"",S9))</f>
        <v>3.6211444444444379E-2</v>
      </c>
      <c r="U9" s="33"/>
      <c r="V9" s="34"/>
    </row>
    <row r="10" spans="1:22" ht="15" customHeight="1">
      <c r="A10" s="23"/>
      <c r="B10" s="2"/>
      <c r="C10" s="35">
        <v>2</v>
      </c>
      <c r="D10" s="36">
        <v>5575</v>
      </c>
      <c r="E10" s="37" t="s">
        <v>57</v>
      </c>
      <c r="F10" s="38" t="s">
        <v>58</v>
      </c>
      <c r="G10" s="39">
        <v>1.0633999999999999</v>
      </c>
      <c r="H10" s="111">
        <v>0.55208333333333337</v>
      </c>
      <c r="I10" s="112"/>
      <c r="J10" s="113"/>
      <c r="K10" s="40"/>
      <c r="L10" s="114">
        <v>0.58840277777777772</v>
      </c>
      <c r="M10" s="115"/>
      <c r="N10" s="116"/>
      <c r="O10" s="41"/>
      <c r="P10" s="117">
        <f t="shared" si="0"/>
        <v>3.6319444444444349E-2</v>
      </c>
      <c r="Q10" s="118"/>
      <c r="R10" s="119"/>
      <c r="S10" s="42">
        <v>3.8622097222222117E-2</v>
      </c>
      <c r="T10" s="43">
        <f t="shared" si="1"/>
        <v>3.8622097222222117E-2</v>
      </c>
      <c r="U10" s="44"/>
      <c r="V10" s="45"/>
    </row>
    <row r="11" spans="1:22" ht="15" customHeight="1">
      <c r="A11" s="23"/>
      <c r="B11" s="2"/>
      <c r="C11" s="35">
        <v>3</v>
      </c>
      <c r="D11" s="36">
        <v>5174</v>
      </c>
      <c r="E11" s="37" t="s">
        <v>59</v>
      </c>
      <c r="F11" s="38" t="s">
        <v>60</v>
      </c>
      <c r="G11" s="39">
        <v>1.0316000000000001</v>
      </c>
      <c r="H11" s="111">
        <v>0.55208333333333337</v>
      </c>
      <c r="I11" s="112"/>
      <c r="J11" s="113"/>
      <c r="K11" s="40"/>
      <c r="L11" s="114">
        <v>0.59099537037037042</v>
      </c>
      <c r="M11" s="115"/>
      <c r="N11" s="116"/>
      <c r="O11" s="41"/>
      <c r="P11" s="117">
        <f t="shared" si="0"/>
        <v>3.8912037037037051E-2</v>
      </c>
      <c r="Q11" s="118"/>
      <c r="R11" s="119"/>
      <c r="S11" s="42">
        <v>4.0141657407407424E-2</v>
      </c>
      <c r="T11" s="43">
        <f t="shared" si="1"/>
        <v>4.0141657407407424E-2</v>
      </c>
      <c r="U11" s="44"/>
      <c r="V11" s="45"/>
    </row>
    <row r="12" spans="1:22" ht="15" customHeight="1">
      <c r="A12" s="23"/>
      <c r="B12" s="2"/>
      <c r="C12" s="35">
        <v>4</v>
      </c>
      <c r="D12" s="36">
        <v>372</v>
      </c>
      <c r="E12" s="37" t="s">
        <v>61</v>
      </c>
      <c r="F12" s="38" t="s">
        <v>20</v>
      </c>
      <c r="G12" s="39">
        <v>0.96799999999999997</v>
      </c>
      <c r="H12" s="111">
        <v>0.55208333333333337</v>
      </c>
      <c r="I12" s="112"/>
      <c r="J12" s="113"/>
      <c r="K12" s="40"/>
      <c r="L12" s="114">
        <v>0.59392361111111114</v>
      </c>
      <c r="M12" s="115"/>
      <c r="N12" s="116"/>
      <c r="O12" s="41"/>
      <c r="P12" s="117">
        <f t="shared" si="0"/>
        <v>4.1840277777777768E-2</v>
      </c>
      <c r="Q12" s="118"/>
      <c r="R12" s="119"/>
      <c r="S12" s="42">
        <v>4.0501388888888878E-2</v>
      </c>
      <c r="T12" s="43">
        <f t="shared" si="1"/>
        <v>4.0501388888888878E-2</v>
      </c>
      <c r="U12" s="44"/>
      <c r="V12" s="45"/>
    </row>
    <row r="13" spans="1:22" ht="15" customHeight="1">
      <c r="A13" s="23"/>
      <c r="B13" s="2"/>
      <c r="C13" s="35">
        <v>5</v>
      </c>
      <c r="D13" s="36">
        <v>5030</v>
      </c>
      <c r="E13" s="37" t="s">
        <v>62</v>
      </c>
      <c r="F13" s="38" t="s">
        <v>63</v>
      </c>
      <c r="G13" s="39">
        <v>1.0176000000000001</v>
      </c>
      <c r="H13" s="111">
        <v>0.55208333333333337</v>
      </c>
      <c r="I13" s="112"/>
      <c r="J13" s="113"/>
      <c r="K13" s="40"/>
      <c r="L13" s="114">
        <v>0.59190972222222216</v>
      </c>
      <c r="M13" s="115"/>
      <c r="N13" s="116"/>
      <c r="O13" s="41"/>
      <c r="P13" s="117">
        <f t="shared" si="0"/>
        <v>3.9826388888888786E-2</v>
      </c>
      <c r="Q13" s="118"/>
      <c r="R13" s="119"/>
      <c r="S13" s="42">
        <v>4.0527333333333235E-2</v>
      </c>
      <c r="T13" s="43">
        <f t="shared" si="1"/>
        <v>4.0527333333333235E-2</v>
      </c>
      <c r="U13" s="44"/>
      <c r="V13" s="45"/>
    </row>
    <row r="14" spans="1:22" ht="15" customHeight="1">
      <c r="A14" s="23"/>
      <c r="B14" s="2"/>
      <c r="C14" s="35">
        <v>6</v>
      </c>
      <c r="D14" s="36">
        <v>6025</v>
      </c>
      <c r="E14" s="37" t="s">
        <v>64</v>
      </c>
      <c r="F14" s="38" t="s">
        <v>65</v>
      </c>
      <c r="G14" s="39">
        <v>1.0581</v>
      </c>
      <c r="H14" s="111">
        <v>0.55208333333333337</v>
      </c>
      <c r="I14" s="112"/>
      <c r="J14" s="113"/>
      <c r="K14" s="40"/>
      <c r="L14" s="114">
        <v>0.59097222222222223</v>
      </c>
      <c r="M14" s="115"/>
      <c r="N14" s="116"/>
      <c r="O14" s="41"/>
      <c r="P14" s="117">
        <f t="shared" si="0"/>
        <v>3.8888888888888862E-2</v>
      </c>
      <c r="Q14" s="118"/>
      <c r="R14" s="119"/>
      <c r="S14" s="42">
        <v>4.1148333333333308E-2</v>
      </c>
      <c r="T14" s="43">
        <f t="shared" si="1"/>
        <v>4.1148333333333308E-2</v>
      </c>
      <c r="U14" s="44"/>
      <c r="V14" s="45"/>
    </row>
    <row r="15" spans="1:22" ht="15" customHeight="1">
      <c r="A15" s="23"/>
      <c r="B15" s="2"/>
      <c r="C15" s="46">
        <v>7</v>
      </c>
      <c r="D15" s="47">
        <v>5644</v>
      </c>
      <c r="E15" s="48" t="s">
        <v>66</v>
      </c>
      <c r="F15" s="49" t="s">
        <v>67</v>
      </c>
      <c r="G15" s="50">
        <v>1.022</v>
      </c>
      <c r="H15" s="120">
        <v>0.55208333333333337</v>
      </c>
      <c r="I15" s="121"/>
      <c r="J15" s="122"/>
      <c r="K15" s="51"/>
      <c r="L15" s="123">
        <v>0.59439814814814818</v>
      </c>
      <c r="M15" s="124"/>
      <c r="N15" s="125"/>
      <c r="O15" s="52"/>
      <c r="P15" s="126">
        <f t="shared" si="0"/>
        <v>4.2314814814814805E-2</v>
      </c>
      <c r="Q15" s="127"/>
      <c r="R15" s="128"/>
      <c r="S15" s="53">
        <v>4.324574074074073E-2</v>
      </c>
      <c r="T15" s="54">
        <f t="shared" si="1"/>
        <v>4.324574074074073E-2</v>
      </c>
      <c r="U15" s="55"/>
      <c r="V15" s="56"/>
    </row>
    <row r="16" spans="1:22" ht="15" customHeight="1">
      <c r="A16" s="23"/>
      <c r="B16" s="2"/>
      <c r="C16" s="78"/>
      <c r="D16" s="79"/>
      <c r="E16" s="57"/>
      <c r="F16" s="57"/>
      <c r="G16" s="80"/>
      <c r="H16" s="81"/>
      <c r="I16" s="81"/>
      <c r="J16" s="81"/>
      <c r="K16" s="82"/>
      <c r="L16" s="83"/>
      <c r="M16" s="83"/>
      <c r="N16" s="83"/>
      <c r="O16" s="84"/>
      <c r="P16" s="85"/>
      <c r="Q16" s="85"/>
      <c r="R16" s="85"/>
      <c r="S16" s="86"/>
      <c r="T16" s="87"/>
      <c r="U16" s="88"/>
      <c r="V16" s="89"/>
    </row>
    <row r="17" spans="1:22" ht="15" customHeight="1">
      <c r="A17" s="23"/>
      <c r="B17" s="2"/>
      <c r="C17" s="78"/>
      <c r="D17" s="79"/>
      <c r="E17" s="57"/>
      <c r="F17" s="57"/>
      <c r="G17" s="80"/>
      <c r="H17" s="81"/>
      <c r="I17" s="81"/>
      <c r="J17" s="81"/>
      <c r="K17" s="82"/>
      <c r="L17" s="83"/>
      <c r="M17" s="83"/>
      <c r="N17" s="83"/>
      <c r="O17" s="84"/>
      <c r="P17" s="85"/>
      <c r="Q17" s="85"/>
      <c r="R17" s="85"/>
      <c r="S17" s="86"/>
      <c r="T17" s="87"/>
      <c r="U17" s="88"/>
      <c r="V17" s="89"/>
    </row>
    <row r="18" spans="1:22" ht="15">
      <c r="B18" s="2"/>
      <c r="C18" s="90" t="s">
        <v>49</v>
      </c>
    </row>
    <row r="19" spans="1:22" ht="15" customHeight="1">
      <c r="B19" s="2"/>
      <c r="C19" s="3"/>
      <c r="D19" s="4"/>
      <c r="E19" s="7"/>
      <c r="F19" s="7"/>
      <c r="G19" s="8"/>
      <c r="H19" s="9" t="s">
        <v>24</v>
      </c>
      <c r="I19" s="9"/>
      <c r="J19" s="10"/>
      <c r="K19" s="9"/>
      <c r="L19" s="11" t="s">
        <v>25</v>
      </c>
      <c r="M19" s="9"/>
      <c r="N19" s="10"/>
      <c r="O19" s="12"/>
      <c r="P19" s="13" t="s">
        <v>1</v>
      </c>
      <c r="Q19" s="9"/>
      <c r="R19" s="10"/>
      <c r="S19" s="9" t="s">
        <v>2</v>
      </c>
      <c r="T19" s="9" t="s">
        <v>26</v>
      </c>
      <c r="U19" s="12"/>
      <c r="V19" s="14"/>
    </row>
    <row r="20" spans="1:22" ht="15" customHeight="1">
      <c r="B20" s="2"/>
      <c r="C20" s="15" t="s">
        <v>4</v>
      </c>
      <c r="D20" s="16" t="s">
        <v>27</v>
      </c>
      <c r="E20" s="17" t="s">
        <v>5</v>
      </c>
      <c r="F20" s="17" t="s">
        <v>6</v>
      </c>
      <c r="G20" s="18" t="s">
        <v>3</v>
      </c>
      <c r="H20" s="129" t="s">
        <v>7</v>
      </c>
      <c r="I20" s="130"/>
      <c r="J20" s="131"/>
      <c r="K20" s="19" t="s">
        <v>8</v>
      </c>
      <c r="L20" s="129" t="s">
        <v>9</v>
      </c>
      <c r="M20" s="130"/>
      <c r="N20" s="131"/>
      <c r="O20" s="20" t="s">
        <v>28</v>
      </c>
      <c r="P20" s="129" t="s">
        <v>9</v>
      </c>
      <c r="Q20" s="130"/>
      <c r="R20" s="131"/>
      <c r="S20" s="20"/>
      <c r="T20" s="21" t="s">
        <v>29</v>
      </c>
      <c r="U20" s="22" t="s">
        <v>4</v>
      </c>
      <c r="V20" s="14" t="s">
        <v>30</v>
      </c>
    </row>
    <row r="21" spans="1:22" ht="15" customHeight="1">
      <c r="A21" s="23"/>
      <c r="B21" s="2"/>
      <c r="C21" s="24">
        <v>1</v>
      </c>
      <c r="D21" s="25">
        <v>372</v>
      </c>
      <c r="E21" s="26" t="s">
        <v>61</v>
      </c>
      <c r="F21" s="27" t="s">
        <v>20</v>
      </c>
      <c r="G21" s="28">
        <v>0.96799999999999997</v>
      </c>
      <c r="H21" s="132">
        <v>0.46875</v>
      </c>
      <c r="I21" s="133"/>
      <c r="J21" s="134"/>
      <c r="K21" s="29"/>
      <c r="L21" s="135">
        <v>0.52471064814814816</v>
      </c>
      <c r="M21" s="136"/>
      <c r="N21" s="137"/>
      <c r="O21" s="30"/>
      <c r="P21" s="138">
        <f t="shared" ref="P21:P27" si="2">IF(L21="","",L21-H21)</f>
        <v>5.5960648148148162E-2</v>
      </c>
      <c r="Q21" s="139"/>
      <c r="R21" s="140"/>
      <c r="S21" s="31">
        <v>5.4169907407407417E-2</v>
      </c>
      <c r="T21" s="32">
        <f t="shared" ref="T21:T27" si="3">IF(L21="","",IF(S21=50,"",S21))</f>
        <v>5.4169907407407417E-2</v>
      </c>
      <c r="U21" s="33"/>
      <c r="V21" s="34"/>
    </row>
    <row r="22" spans="1:22" ht="15" customHeight="1">
      <c r="A22" s="23"/>
      <c r="B22" s="2"/>
      <c r="C22" s="35">
        <v>2</v>
      </c>
      <c r="D22" s="36">
        <v>5910</v>
      </c>
      <c r="E22" s="37" t="s">
        <v>55</v>
      </c>
      <c r="F22" s="38" t="s">
        <v>56</v>
      </c>
      <c r="G22" s="39">
        <v>1.0512999999999999</v>
      </c>
      <c r="H22" s="111">
        <v>0.46875</v>
      </c>
      <c r="I22" s="112"/>
      <c r="J22" s="113"/>
      <c r="K22" s="40"/>
      <c r="L22" s="114">
        <v>0.52135416666666667</v>
      </c>
      <c r="M22" s="115"/>
      <c r="N22" s="116"/>
      <c r="O22" s="41"/>
      <c r="P22" s="117">
        <f t="shared" si="2"/>
        <v>5.2604166666666674E-2</v>
      </c>
      <c r="Q22" s="118"/>
      <c r="R22" s="119"/>
      <c r="S22" s="42">
        <v>5.5302760416666666E-2</v>
      </c>
      <c r="T22" s="43">
        <f t="shared" si="3"/>
        <v>5.5302760416666666E-2</v>
      </c>
      <c r="U22" s="44"/>
      <c r="V22" s="45"/>
    </row>
    <row r="23" spans="1:22" ht="15" customHeight="1">
      <c r="A23" s="23"/>
      <c r="B23" s="2"/>
      <c r="C23" s="35">
        <v>3</v>
      </c>
      <c r="D23" s="36">
        <v>5644</v>
      </c>
      <c r="E23" s="37" t="s">
        <v>66</v>
      </c>
      <c r="F23" s="38" t="s">
        <v>67</v>
      </c>
      <c r="G23" s="39">
        <v>1.022</v>
      </c>
      <c r="H23" s="111">
        <v>0.46875</v>
      </c>
      <c r="I23" s="112"/>
      <c r="J23" s="113"/>
      <c r="K23" s="40"/>
      <c r="L23" s="114">
        <v>0.52910879629629626</v>
      </c>
      <c r="M23" s="115"/>
      <c r="N23" s="116"/>
      <c r="O23" s="41"/>
      <c r="P23" s="117">
        <f t="shared" si="2"/>
        <v>6.0358796296296258E-2</v>
      </c>
      <c r="Q23" s="118"/>
      <c r="R23" s="119"/>
      <c r="S23" s="42">
        <v>6.1686689814814774E-2</v>
      </c>
      <c r="T23" s="43">
        <f t="shared" si="3"/>
        <v>6.1686689814814774E-2</v>
      </c>
      <c r="U23" s="44"/>
      <c r="V23" s="45"/>
    </row>
    <row r="24" spans="1:22" ht="15" customHeight="1">
      <c r="A24" s="23"/>
      <c r="B24" s="2"/>
      <c r="C24" s="35">
        <v>4</v>
      </c>
      <c r="D24" s="36">
        <v>5174</v>
      </c>
      <c r="E24" s="37" t="s">
        <v>59</v>
      </c>
      <c r="F24" s="38" t="s">
        <v>60</v>
      </c>
      <c r="G24" s="39">
        <v>1.0316000000000001</v>
      </c>
      <c r="H24" s="111">
        <v>0.46875</v>
      </c>
      <c r="I24" s="112"/>
      <c r="J24" s="113"/>
      <c r="K24" s="40"/>
      <c r="L24" s="114">
        <v>0.53359953703703711</v>
      </c>
      <c r="M24" s="115"/>
      <c r="N24" s="116"/>
      <c r="O24" s="41"/>
      <c r="P24" s="117">
        <f t="shared" si="2"/>
        <v>6.4849537037037108E-2</v>
      </c>
      <c r="Q24" s="118"/>
      <c r="R24" s="119"/>
      <c r="S24" s="42">
        <v>6.6898782407407487E-2</v>
      </c>
      <c r="T24" s="43">
        <f t="shared" si="3"/>
        <v>6.6898782407407487E-2</v>
      </c>
      <c r="U24" s="44"/>
      <c r="V24" s="45"/>
    </row>
    <row r="25" spans="1:22" ht="15" customHeight="1">
      <c r="A25" s="23"/>
      <c r="B25" s="2"/>
      <c r="C25" s="35">
        <v>5</v>
      </c>
      <c r="D25" s="36">
        <v>5575</v>
      </c>
      <c r="E25" s="37" t="s">
        <v>57</v>
      </c>
      <c r="F25" s="38" t="s">
        <v>58</v>
      </c>
      <c r="G25" s="39">
        <v>1.0633999999999999</v>
      </c>
      <c r="H25" s="111">
        <v>0.46875</v>
      </c>
      <c r="I25" s="112"/>
      <c r="J25" s="113"/>
      <c r="K25" s="40"/>
      <c r="L25" s="114">
        <v>0.53596064814814814</v>
      </c>
      <c r="M25" s="115"/>
      <c r="N25" s="116"/>
      <c r="O25" s="41"/>
      <c r="P25" s="117">
        <f t="shared" si="2"/>
        <v>6.7210648148148144E-2</v>
      </c>
      <c r="Q25" s="118"/>
      <c r="R25" s="119"/>
      <c r="S25" s="42">
        <v>7.1471803240740733E-2</v>
      </c>
      <c r="T25" s="43">
        <f t="shared" si="3"/>
        <v>7.1471803240740733E-2</v>
      </c>
      <c r="U25" s="44"/>
      <c r="V25" s="45"/>
    </row>
    <row r="26" spans="1:22" ht="15" customHeight="1">
      <c r="A26" s="23"/>
      <c r="B26" s="2"/>
      <c r="C26" s="35">
        <v>8</v>
      </c>
      <c r="D26" s="36">
        <v>5030</v>
      </c>
      <c r="E26" s="37" t="s">
        <v>62</v>
      </c>
      <c r="F26" s="38" t="s">
        <v>63</v>
      </c>
      <c r="G26" s="39">
        <v>1.0176000000000001</v>
      </c>
      <c r="H26" s="111"/>
      <c r="I26" s="112"/>
      <c r="J26" s="113"/>
      <c r="K26" s="40"/>
      <c r="L26" s="114"/>
      <c r="M26" s="115"/>
      <c r="N26" s="116"/>
      <c r="O26" s="41"/>
      <c r="P26" s="117" t="str">
        <f t="shared" si="2"/>
        <v/>
      </c>
      <c r="Q26" s="118"/>
      <c r="R26" s="119"/>
      <c r="S26" s="42">
        <v>50</v>
      </c>
      <c r="T26" s="43" t="str">
        <f t="shared" si="3"/>
        <v/>
      </c>
      <c r="U26" s="44">
        <v>50</v>
      </c>
      <c r="V26" s="45" t="s">
        <v>68</v>
      </c>
    </row>
    <row r="27" spans="1:22" ht="15" customHeight="1">
      <c r="A27" s="23"/>
      <c r="B27" s="2"/>
      <c r="C27" s="46">
        <v>8</v>
      </c>
      <c r="D27" s="47">
        <v>6025</v>
      </c>
      <c r="E27" s="48" t="s">
        <v>64</v>
      </c>
      <c r="F27" s="49" t="s">
        <v>65</v>
      </c>
      <c r="G27" s="50">
        <v>1.0581</v>
      </c>
      <c r="H27" s="120"/>
      <c r="I27" s="121"/>
      <c r="J27" s="122"/>
      <c r="K27" s="51"/>
      <c r="L27" s="123"/>
      <c r="M27" s="124"/>
      <c r="N27" s="125"/>
      <c r="O27" s="52"/>
      <c r="P27" s="126" t="str">
        <f t="shared" si="2"/>
        <v/>
      </c>
      <c r="Q27" s="127"/>
      <c r="R27" s="128"/>
      <c r="S27" s="53">
        <v>50</v>
      </c>
      <c r="T27" s="54" t="str">
        <f t="shared" si="3"/>
        <v/>
      </c>
      <c r="U27" s="55">
        <v>50</v>
      </c>
      <c r="V27" s="56" t="s">
        <v>68</v>
      </c>
    </row>
    <row r="28" spans="1:22" ht="15" customHeight="1">
      <c r="A28" s="23"/>
      <c r="B28" s="2"/>
      <c r="C28" s="3"/>
      <c r="D28" s="4"/>
      <c r="G28" s="58"/>
    </row>
    <row r="29" spans="1:22" ht="15" customHeight="1">
      <c r="A29" s="23"/>
      <c r="B29" s="2"/>
      <c r="C29" s="3"/>
      <c r="D29" s="4"/>
      <c r="G29" s="59"/>
    </row>
    <row r="30" spans="1:22" ht="18.75">
      <c r="B30" s="2"/>
      <c r="C30" s="3"/>
      <c r="D30" s="60" t="s">
        <v>17</v>
      </c>
      <c r="F30" s="61"/>
      <c r="G30" s="62"/>
    </row>
    <row r="31" spans="1:22">
      <c r="B31" s="2"/>
      <c r="C31" s="3"/>
      <c r="D31" s="4"/>
      <c r="G31" s="63"/>
      <c r="H31" s="57"/>
      <c r="I31" s="57"/>
      <c r="M31" s="57"/>
    </row>
    <row r="32" spans="1:22" ht="15" customHeight="1">
      <c r="A32" s="57"/>
      <c r="B32" s="2"/>
      <c r="C32" s="15" t="s">
        <v>18</v>
      </c>
      <c r="D32" s="16" t="s">
        <v>27</v>
      </c>
      <c r="E32" s="17" t="s">
        <v>5</v>
      </c>
      <c r="F32" s="17" t="s">
        <v>6</v>
      </c>
      <c r="G32" s="64" t="s">
        <v>3</v>
      </c>
      <c r="H32" s="101" t="s">
        <v>50</v>
      </c>
      <c r="I32" s="102"/>
      <c r="J32" s="101" t="s">
        <v>51</v>
      </c>
      <c r="K32" s="103"/>
      <c r="L32" s="102"/>
      <c r="M32" s="101" t="s">
        <v>52</v>
      </c>
      <c r="N32" s="102"/>
      <c r="O32" s="101" t="s">
        <v>53</v>
      </c>
      <c r="P32" s="102"/>
      <c r="Q32" s="104" t="s">
        <v>19</v>
      </c>
      <c r="R32" s="105"/>
      <c r="S32" s="57"/>
      <c r="T32" s="57"/>
      <c r="U32" s="57"/>
    </row>
    <row r="33" spans="1:21" ht="15" customHeight="1">
      <c r="A33" s="65"/>
      <c r="B33" s="2"/>
      <c r="C33" s="66">
        <v>1</v>
      </c>
      <c r="D33" s="25">
        <v>5910</v>
      </c>
      <c r="E33" s="67" t="s">
        <v>55</v>
      </c>
      <c r="F33" s="68" t="s">
        <v>56</v>
      </c>
      <c r="G33" s="69">
        <v>1.0512999999999999</v>
      </c>
      <c r="H33" s="106">
        <v>1</v>
      </c>
      <c r="I33" s="107"/>
      <c r="J33" s="106">
        <v>2</v>
      </c>
      <c r="K33" s="108"/>
      <c r="L33" s="107"/>
      <c r="M33" s="106"/>
      <c r="N33" s="107"/>
      <c r="O33" s="106"/>
      <c r="P33" s="107"/>
      <c r="Q33" s="109">
        <f t="shared" ref="Q33:Q39" si="4">SUM(H33:P33)</f>
        <v>3</v>
      </c>
      <c r="R33" s="110"/>
      <c r="S33" s="57"/>
      <c r="T33" s="57"/>
      <c r="U33" s="57"/>
    </row>
    <row r="34" spans="1:21" ht="15" customHeight="1">
      <c r="A34" s="65"/>
      <c r="B34" s="2"/>
      <c r="C34" s="70">
        <v>2</v>
      </c>
      <c r="D34" s="36">
        <v>372</v>
      </c>
      <c r="E34" s="71" t="s">
        <v>61</v>
      </c>
      <c r="F34" s="72" t="s">
        <v>20</v>
      </c>
      <c r="G34" s="73">
        <v>0.96799999999999997</v>
      </c>
      <c r="H34" s="91">
        <v>4</v>
      </c>
      <c r="I34" s="92"/>
      <c r="J34" s="91">
        <v>1</v>
      </c>
      <c r="K34" s="93"/>
      <c r="L34" s="92"/>
      <c r="M34" s="91"/>
      <c r="N34" s="92"/>
      <c r="O34" s="91"/>
      <c r="P34" s="92"/>
      <c r="Q34" s="94">
        <f t="shared" si="4"/>
        <v>5</v>
      </c>
      <c r="R34" s="95"/>
      <c r="S34" s="57"/>
      <c r="T34" s="57"/>
      <c r="U34" s="57"/>
    </row>
    <row r="35" spans="1:21" ht="15" customHeight="1">
      <c r="A35" s="65"/>
      <c r="B35" s="2"/>
      <c r="C35" s="70">
        <v>3</v>
      </c>
      <c r="D35" s="36">
        <v>5575</v>
      </c>
      <c r="E35" s="71" t="s">
        <v>57</v>
      </c>
      <c r="F35" s="72" t="s">
        <v>58</v>
      </c>
      <c r="G35" s="73">
        <v>1.0633999999999999</v>
      </c>
      <c r="H35" s="91">
        <v>2</v>
      </c>
      <c r="I35" s="92"/>
      <c r="J35" s="91">
        <v>5</v>
      </c>
      <c r="K35" s="93"/>
      <c r="L35" s="92"/>
      <c r="M35" s="91"/>
      <c r="N35" s="92"/>
      <c r="O35" s="91"/>
      <c r="P35" s="92"/>
      <c r="Q35" s="94">
        <f t="shared" si="4"/>
        <v>7</v>
      </c>
      <c r="R35" s="95"/>
      <c r="S35" s="57"/>
      <c r="T35" s="57"/>
      <c r="U35" s="57"/>
    </row>
    <row r="36" spans="1:21" ht="15" customHeight="1">
      <c r="A36" s="65"/>
      <c r="B36" s="2"/>
      <c r="C36" s="70">
        <v>4</v>
      </c>
      <c r="D36" s="36">
        <v>5174</v>
      </c>
      <c r="E36" s="71" t="s">
        <v>59</v>
      </c>
      <c r="F36" s="72" t="s">
        <v>60</v>
      </c>
      <c r="G36" s="73">
        <v>1.0316000000000001</v>
      </c>
      <c r="H36" s="91">
        <v>3</v>
      </c>
      <c r="I36" s="92"/>
      <c r="J36" s="91">
        <v>4</v>
      </c>
      <c r="K36" s="93"/>
      <c r="L36" s="92"/>
      <c r="M36" s="91"/>
      <c r="N36" s="92"/>
      <c r="O36" s="91"/>
      <c r="P36" s="92"/>
      <c r="Q36" s="94">
        <f t="shared" si="4"/>
        <v>7</v>
      </c>
      <c r="R36" s="95"/>
      <c r="S36" s="57"/>
      <c r="T36" s="57"/>
      <c r="U36" s="57"/>
    </row>
    <row r="37" spans="1:21" ht="15" customHeight="1">
      <c r="A37" s="65"/>
      <c r="B37" s="2"/>
      <c r="C37" s="70">
        <v>5</v>
      </c>
      <c r="D37" s="36">
        <v>5644</v>
      </c>
      <c r="E37" s="71" t="s">
        <v>66</v>
      </c>
      <c r="F37" s="72" t="s">
        <v>67</v>
      </c>
      <c r="G37" s="73">
        <v>1.022</v>
      </c>
      <c r="H37" s="91">
        <v>7</v>
      </c>
      <c r="I37" s="92"/>
      <c r="J37" s="91">
        <v>3</v>
      </c>
      <c r="K37" s="93"/>
      <c r="L37" s="92"/>
      <c r="M37" s="91"/>
      <c r="N37" s="92"/>
      <c r="O37" s="91"/>
      <c r="P37" s="92"/>
      <c r="Q37" s="94">
        <f t="shared" si="4"/>
        <v>10</v>
      </c>
      <c r="R37" s="95"/>
      <c r="S37" s="57"/>
      <c r="T37" s="57"/>
      <c r="U37" s="57"/>
    </row>
    <row r="38" spans="1:21" ht="15" customHeight="1">
      <c r="A38" s="65"/>
      <c r="B38" s="2"/>
      <c r="C38" s="70">
        <v>6</v>
      </c>
      <c r="D38" s="36">
        <v>5030</v>
      </c>
      <c r="E38" s="71" t="s">
        <v>62</v>
      </c>
      <c r="F38" s="72" t="s">
        <v>63</v>
      </c>
      <c r="G38" s="73">
        <v>1.0176000000000001</v>
      </c>
      <c r="H38" s="91">
        <v>5</v>
      </c>
      <c r="I38" s="92"/>
      <c r="J38" s="91">
        <v>8</v>
      </c>
      <c r="K38" s="93"/>
      <c r="L38" s="92"/>
      <c r="M38" s="91"/>
      <c r="N38" s="92"/>
      <c r="O38" s="91"/>
      <c r="P38" s="92"/>
      <c r="Q38" s="94">
        <f t="shared" si="4"/>
        <v>13</v>
      </c>
      <c r="R38" s="95"/>
      <c r="S38" s="57"/>
      <c r="T38" s="57"/>
      <c r="U38" s="57"/>
    </row>
    <row r="39" spans="1:21" ht="15" customHeight="1">
      <c r="A39" s="65"/>
      <c r="B39" s="2"/>
      <c r="C39" s="74">
        <v>7</v>
      </c>
      <c r="D39" s="47">
        <v>6025</v>
      </c>
      <c r="E39" s="75" t="s">
        <v>64</v>
      </c>
      <c r="F39" s="76" t="s">
        <v>65</v>
      </c>
      <c r="G39" s="77">
        <v>1.0581</v>
      </c>
      <c r="H39" s="96">
        <v>6</v>
      </c>
      <c r="I39" s="97"/>
      <c r="J39" s="96">
        <v>8</v>
      </c>
      <c r="K39" s="98"/>
      <c r="L39" s="97"/>
      <c r="M39" s="96"/>
      <c r="N39" s="97"/>
      <c r="O39" s="96"/>
      <c r="P39" s="97"/>
      <c r="Q39" s="99">
        <f t="shared" si="4"/>
        <v>14</v>
      </c>
      <c r="R39" s="100"/>
      <c r="S39" s="57"/>
      <c r="T39" s="57"/>
      <c r="U39" s="57"/>
    </row>
    <row r="40" spans="1:21" ht="15" customHeight="1">
      <c r="B40" s="2"/>
      <c r="C40" s="3"/>
      <c r="D40" s="4"/>
      <c r="G40" s="62"/>
    </row>
    <row r="41" spans="1:21">
      <c r="B41" s="2"/>
      <c r="C41" s="3"/>
    </row>
    <row r="42" spans="1:21">
      <c r="L42" s="57"/>
    </row>
  </sheetData>
  <mergeCells count="90">
    <mergeCell ref="H9:J9"/>
    <mergeCell ref="L9:N9"/>
    <mergeCell ref="P9:R9"/>
    <mergeCell ref="E2:J2"/>
    <mergeCell ref="R2:V2"/>
    <mergeCell ref="H8:J8"/>
    <mergeCell ref="L8:N8"/>
    <mergeCell ref="P8:R8"/>
    <mergeCell ref="H10:J10"/>
    <mergeCell ref="L10:N10"/>
    <mergeCell ref="P10:R10"/>
    <mergeCell ref="H11:J11"/>
    <mergeCell ref="L11:N11"/>
    <mergeCell ref="P11:R11"/>
    <mergeCell ref="H12:J12"/>
    <mergeCell ref="L12:N12"/>
    <mergeCell ref="P12:R12"/>
    <mergeCell ref="H13:J13"/>
    <mergeCell ref="L13:N13"/>
    <mergeCell ref="P13:R13"/>
    <mergeCell ref="H14:J14"/>
    <mergeCell ref="L14:N14"/>
    <mergeCell ref="P14:R14"/>
    <mergeCell ref="H15:J15"/>
    <mergeCell ref="L15:N15"/>
    <mergeCell ref="P15:R15"/>
    <mergeCell ref="H20:J20"/>
    <mergeCell ref="L20:N20"/>
    <mergeCell ref="P20:R20"/>
    <mergeCell ref="H21:J21"/>
    <mergeCell ref="L21:N21"/>
    <mergeCell ref="P21:R21"/>
    <mergeCell ref="H22:J22"/>
    <mergeCell ref="L22:N22"/>
    <mergeCell ref="P22:R22"/>
    <mergeCell ref="H23:J23"/>
    <mergeCell ref="L23:N23"/>
    <mergeCell ref="P23:R23"/>
    <mergeCell ref="H24:J24"/>
    <mergeCell ref="L24:N24"/>
    <mergeCell ref="P24:R24"/>
    <mergeCell ref="H25:J25"/>
    <mergeCell ref="L25:N25"/>
    <mergeCell ref="P25:R25"/>
    <mergeCell ref="H26:J26"/>
    <mergeCell ref="L26:N26"/>
    <mergeCell ref="P26:R26"/>
    <mergeCell ref="H27:J27"/>
    <mergeCell ref="L27:N27"/>
    <mergeCell ref="P27:R27"/>
    <mergeCell ref="H33:I33"/>
    <mergeCell ref="J33:L33"/>
    <mergeCell ref="M33:N33"/>
    <mergeCell ref="O33:P33"/>
    <mergeCell ref="Q33:R33"/>
    <mergeCell ref="H32:I32"/>
    <mergeCell ref="J32:L32"/>
    <mergeCell ref="M32:N32"/>
    <mergeCell ref="O32:P32"/>
    <mergeCell ref="Q32:R32"/>
    <mergeCell ref="H35:I35"/>
    <mergeCell ref="J35:L35"/>
    <mergeCell ref="M35:N35"/>
    <mergeCell ref="O35:P35"/>
    <mergeCell ref="Q35:R35"/>
    <mergeCell ref="H34:I34"/>
    <mergeCell ref="J34:L34"/>
    <mergeCell ref="M34:N34"/>
    <mergeCell ref="O34:P34"/>
    <mergeCell ref="Q34:R34"/>
    <mergeCell ref="H37:I37"/>
    <mergeCell ref="J37:L37"/>
    <mergeCell ref="M37:N37"/>
    <mergeCell ref="O37:P37"/>
    <mergeCell ref="Q37:R37"/>
    <mergeCell ref="H36:I36"/>
    <mergeCell ref="J36:L36"/>
    <mergeCell ref="M36:N36"/>
    <mergeCell ref="O36:P36"/>
    <mergeCell ref="Q36:R36"/>
    <mergeCell ref="H39:I39"/>
    <mergeCell ref="J39:L39"/>
    <mergeCell ref="M39:N39"/>
    <mergeCell ref="O39:P39"/>
    <mergeCell ref="Q39:R39"/>
    <mergeCell ref="H38:I38"/>
    <mergeCell ref="J38:L38"/>
    <mergeCell ref="M38:N38"/>
    <mergeCell ref="O38:P38"/>
    <mergeCell ref="Q38:R38"/>
  </mergeCells>
  <phoneticPr fontId="1"/>
  <pageMargins left="0" right="0" top="0" bottom="0" header="0.51181102362204722" footer="0.51181102362204722"/>
  <pageSetup paperSize="9" scale="87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V42"/>
  <sheetViews>
    <sheetView zoomScale="83" workbookViewId="0">
      <selection activeCell="AA31" sqref="AA31"/>
    </sheetView>
  </sheetViews>
  <sheetFormatPr defaultColWidth="9" defaultRowHeight="13.5"/>
  <cols>
    <col min="1" max="1" width="4.875" style="1" customWidth="1"/>
    <col min="2" max="2" width="3.625" style="1" customWidth="1"/>
    <col min="3" max="3" width="4.75" style="1" customWidth="1"/>
    <col min="4" max="4" width="7.625" style="1" customWidth="1"/>
    <col min="5" max="5" width="20.5" style="1" customWidth="1"/>
    <col min="6" max="6" width="13.5" style="1" customWidth="1"/>
    <col min="7" max="7" width="10.875" style="1" customWidth="1"/>
    <col min="8" max="10" width="3.625" style="1" customWidth="1"/>
    <col min="11" max="11" width="19.125" style="1" hidden="1" customWidth="1"/>
    <col min="12" max="14" width="3.625" style="1" customWidth="1"/>
    <col min="15" max="15" width="7.125" style="1" customWidth="1"/>
    <col min="16" max="16" width="0.125" style="1" customWidth="1"/>
    <col min="17" max="18" width="5.125" style="1" customWidth="1"/>
    <col min="19" max="19" width="3.75" style="1" hidden="1" customWidth="1"/>
    <col min="20" max="20" width="9.625" style="1" customWidth="1"/>
    <col min="21" max="21" width="9.625" style="1" hidden="1" customWidth="1"/>
    <col min="22" max="22" width="6.375" style="2" customWidth="1"/>
    <col min="23" max="23" width="2.625" style="1" customWidth="1"/>
    <col min="24" max="24" width="4.5" style="1" customWidth="1"/>
    <col min="25" max="16384" width="9" style="1"/>
  </cols>
  <sheetData>
    <row r="1" spans="1:22" ht="10.5" customHeight="1">
      <c r="B1" s="2"/>
      <c r="C1" s="3"/>
      <c r="D1" s="4"/>
    </row>
    <row r="2" spans="1:22" ht="19.5" customHeight="1">
      <c r="B2" s="2"/>
      <c r="C2" s="3"/>
      <c r="D2" s="4"/>
      <c r="E2" s="141" t="s">
        <v>21</v>
      </c>
      <c r="F2" s="141"/>
      <c r="G2" s="141"/>
      <c r="H2" s="141"/>
      <c r="I2" s="141"/>
      <c r="J2" s="141"/>
      <c r="R2" s="142" t="s">
        <v>22</v>
      </c>
      <c r="S2" s="142"/>
      <c r="T2" s="142"/>
      <c r="U2" s="142"/>
      <c r="V2" s="142"/>
    </row>
    <row r="3" spans="1:22" ht="13.5" customHeight="1">
      <c r="B3" s="2"/>
      <c r="C3" s="3"/>
      <c r="D3" s="4"/>
    </row>
    <row r="4" spans="1:22" ht="18">
      <c r="B4" s="2"/>
      <c r="C4" s="5" t="s">
        <v>69</v>
      </c>
    </row>
    <row r="5" spans="1:22" ht="9.75" customHeight="1">
      <c r="B5" s="2"/>
      <c r="C5" s="3"/>
      <c r="D5" s="4"/>
    </row>
    <row r="6" spans="1:22" ht="15">
      <c r="B6" s="2"/>
      <c r="C6" s="6" t="s">
        <v>0</v>
      </c>
    </row>
    <row r="7" spans="1:22" ht="15" customHeight="1">
      <c r="B7" s="2"/>
      <c r="C7" s="3"/>
      <c r="D7" s="4"/>
      <c r="E7" s="7"/>
      <c r="F7" s="7"/>
      <c r="G7" s="8"/>
      <c r="H7" s="9" t="s">
        <v>24</v>
      </c>
      <c r="I7" s="9"/>
      <c r="J7" s="10"/>
      <c r="K7" s="9"/>
      <c r="L7" s="11" t="s">
        <v>25</v>
      </c>
      <c r="M7" s="9"/>
      <c r="N7" s="10"/>
      <c r="O7" s="12"/>
      <c r="P7" s="13" t="s">
        <v>1</v>
      </c>
      <c r="Q7" s="9"/>
      <c r="R7" s="10"/>
      <c r="S7" s="9" t="s">
        <v>2</v>
      </c>
      <c r="T7" s="9" t="s">
        <v>26</v>
      </c>
      <c r="U7" s="12"/>
      <c r="V7" s="14"/>
    </row>
    <row r="8" spans="1:22" ht="15" customHeight="1">
      <c r="B8" s="2"/>
      <c r="C8" s="15" t="s">
        <v>4</v>
      </c>
      <c r="D8" s="16" t="s">
        <v>27</v>
      </c>
      <c r="E8" s="17" t="s">
        <v>5</v>
      </c>
      <c r="F8" s="17" t="s">
        <v>6</v>
      </c>
      <c r="G8" s="18" t="s">
        <v>3</v>
      </c>
      <c r="H8" s="129" t="s">
        <v>7</v>
      </c>
      <c r="I8" s="130"/>
      <c r="J8" s="131"/>
      <c r="K8" s="19" t="s">
        <v>8</v>
      </c>
      <c r="L8" s="129" t="s">
        <v>9</v>
      </c>
      <c r="M8" s="130"/>
      <c r="N8" s="131"/>
      <c r="O8" s="20" t="s">
        <v>28</v>
      </c>
      <c r="P8" s="129" t="s">
        <v>9</v>
      </c>
      <c r="Q8" s="130"/>
      <c r="R8" s="131"/>
      <c r="S8" s="20"/>
      <c r="T8" s="21" t="s">
        <v>29</v>
      </c>
      <c r="U8" s="22" t="s">
        <v>4</v>
      </c>
      <c r="V8" s="14" t="s">
        <v>30</v>
      </c>
    </row>
    <row r="9" spans="1:22" ht="15" customHeight="1">
      <c r="A9" s="23"/>
      <c r="B9" s="2"/>
      <c r="C9" s="24">
        <v>1</v>
      </c>
      <c r="D9" s="25">
        <v>5910</v>
      </c>
      <c r="E9" s="26" t="s">
        <v>55</v>
      </c>
      <c r="F9" s="27" t="s">
        <v>56</v>
      </c>
      <c r="G9" s="28">
        <v>1.073</v>
      </c>
      <c r="H9" s="132">
        <v>0.55208333333333337</v>
      </c>
      <c r="I9" s="133"/>
      <c r="J9" s="134"/>
      <c r="K9" s="29"/>
      <c r="L9" s="135">
        <v>0.58652777777777776</v>
      </c>
      <c r="M9" s="136"/>
      <c r="N9" s="137"/>
      <c r="O9" s="30"/>
      <c r="P9" s="138">
        <f t="shared" ref="P9:P15" si="0">IF(L9="","",L9-H9)</f>
        <v>3.4444444444444389E-2</v>
      </c>
      <c r="Q9" s="139"/>
      <c r="R9" s="140"/>
      <c r="S9" s="31">
        <v>3.6958888888888826E-2</v>
      </c>
      <c r="T9" s="32">
        <f t="shared" ref="T9:T15" si="1">IF(L9="","",IF(S9=50,"",S9))</f>
        <v>3.6958888888888826E-2</v>
      </c>
      <c r="U9" s="33"/>
      <c r="V9" s="34"/>
    </row>
    <row r="10" spans="1:22" ht="15" customHeight="1">
      <c r="A10" s="23"/>
      <c r="B10" s="2"/>
      <c r="C10" s="35">
        <v>2</v>
      </c>
      <c r="D10" s="36">
        <v>5575</v>
      </c>
      <c r="E10" s="37" t="s">
        <v>57</v>
      </c>
      <c r="F10" s="38" t="s">
        <v>58</v>
      </c>
      <c r="G10" s="39">
        <v>1.071</v>
      </c>
      <c r="H10" s="111">
        <v>0.55208333333333337</v>
      </c>
      <c r="I10" s="112"/>
      <c r="J10" s="113"/>
      <c r="K10" s="40"/>
      <c r="L10" s="114">
        <v>0.58840277777777772</v>
      </c>
      <c r="M10" s="115"/>
      <c r="N10" s="116"/>
      <c r="O10" s="41"/>
      <c r="P10" s="117">
        <f t="shared" si="0"/>
        <v>3.6319444444444349E-2</v>
      </c>
      <c r="Q10" s="118"/>
      <c r="R10" s="119"/>
      <c r="S10" s="42">
        <v>3.8898124999999895E-2</v>
      </c>
      <c r="T10" s="43">
        <f t="shared" si="1"/>
        <v>3.8898124999999895E-2</v>
      </c>
      <c r="U10" s="44"/>
      <c r="V10" s="45"/>
    </row>
    <row r="11" spans="1:22" ht="15" customHeight="1">
      <c r="A11" s="23"/>
      <c r="B11" s="2"/>
      <c r="C11" s="35">
        <v>3</v>
      </c>
      <c r="D11" s="36">
        <v>5660</v>
      </c>
      <c r="E11" s="37" t="s">
        <v>70</v>
      </c>
      <c r="F11" s="38" t="s">
        <v>71</v>
      </c>
      <c r="G11" s="39">
        <v>1.0249999999999999</v>
      </c>
      <c r="H11" s="111">
        <v>0.55208333333333337</v>
      </c>
      <c r="I11" s="112"/>
      <c r="J11" s="113"/>
      <c r="K11" s="40"/>
      <c r="L11" s="114">
        <v>0.59144675925925927</v>
      </c>
      <c r="M11" s="115"/>
      <c r="N11" s="116"/>
      <c r="O11" s="41"/>
      <c r="P11" s="117">
        <f t="shared" si="0"/>
        <v>3.9363425925925899E-2</v>
      </c>
      <c r="Q11" s="118"/>
      <c r="R11" s="119"/>
      <c r="S11" s="42">
        <v>4.0347511574074041E-2</v>
      </c>
      <c r="T11" s="43">
        <f t="shared" si="1"/>
        <v>4.0347511574074041E-2</v>
      </c>
      <c r="U11" s="44"/>
      <c r="V11" s="45"/>
    </row>
    <row r="12" spans="1:22" ht="15" customHeight="1">
      <c r="A12" s="23"/>
      <c r="B12" s="2"/>
      <c r="C12" s="35">
        <v>4</v>
      </c>
      <c r="D12" s="36">
        <v>6773</v>
      </c>
      <c r="E12" s="37" t="s">
        <v>72</v>
      </c>
      <c r="F12" s="38" t="s">
        <v>73</v>
      </c>
      <c r="G12" s="39">
        <v>0.85899999999999999</v>
      </c>
      <c r="H12" s="111">
        <v>0.55208333333333337</v>
      </c>
      <c r="I12" s="112"/>
      <c r="J12" s="113"/>
      <c r="K12" s="40"/>
      <c r="L12" s="114">
        <v>0.60082175925925929</v>
      </c>
      <c r="M12" s="115"/>
      <c r="N12" s="116"/>
      <c r="O12" s="41"/>
      <c r="P12" s="117">
        <f t="shared" si="0"/>
        <v>4.8738425925925921E-2</v>
      </c>
      <c r="Q12" s="118"/>
      <c r="R12" s="119"/>
      <c r="S12" s="42">
        <v>4.1866307870370364E-2</v>
      </c>
      <c r="T12" s="43">
        <f t="shared" si="1"/>
        <v>4.1866307870370364E-2</v>
      </c>
      <c r="U12" s="44"/>
      <c r="V12" s="45"/>
    </row>
    <row r="13" spans="1:22" ht="15" customHeight="1">
      <c r="A13" s="23"/>
      <c r="B13" s="2"/>
      <c r="C13" s="35">
        <v>5</v>
      </c>
      <c r="D13" s="36">
        <v>6222</v>
      </c>
      <c r="E13" s="37" t="s">
        <v>74</v>
      </c>
      <c r="F13" s="38" t="s">
        <v>75</v>
      </c>
      <c r="G13" s="39">
        <v>1.056</v>
      </c>
      <c r="H13" s="111">
        <v>0.55208333333333337</v>
      </c>
      <c r="I13" s="112"/>
      <c r="J13" s="113"/>
      <c r="K13" s="40"/>
      <c r="L13" s="114">
        <v>0.59207175925925926</v>
      </c>
      <c r="M13" s="115"/>
      <c r="N13" s="116"/>
      <c r="O13" s="41"/>
      <c r="P13" s="117">
        <f t="shared" si="0"/>
        <v>3.9988425925925886E-2</v>
      </c>
      <c r="Q13" s="118"/>
      <c r="R13" s="119"/>
      <c r="S13" s="42">
        <v>4.2227777777777739E-2</v>
      </c>
      <c r="T13" s="43">
        <f t="shared" si="1"/>
        <v>4.2227777777777739E-2</v>
      </c>
      <c r="U13" s="44"/>
      <c r="V13" s="45"/>
    </row>
    <row r="14" spans="1:22" ht="15" customHeight="1">
      <c r="A14" s="23"/>
      <c r="B14" s="2"/>
      <c r="C14" s="35">
        <v>6</v>
      </c>
      <c r="D14" s="36">
        <v>372</v>
      </c>
      <c r="E14" s="37" t="s">
        <v>61</v>
      </c>
      <c r="F14" s="38" t="s">
        <v>20</v>
      </c>
      <c r="G14" s="39">
        <v>1.02</v>
      </c>
      <c r="H14" s="111">
        <v>0.55208333333333337</v>
      </c>
      <c r="I14" s="112"/>
      <c r="J14" s="113"/>
      <c r="K14" s="40"/>
      <c r="L14" s="114">
        <v>0.59392361111111114</v>
      </c>
      <c r="M14" s="115"/>
      <c r="N14" s="116"/>
      <c r="O14" s="41"/>
      <c r="P14" s="117">
        <f t="shared" si="0"/>
        <v>4.1840277777777768E-2</v>
      </c>
      <c r="Q14" s="118"/>
      <c r="R14" s="119"/>
      <c r="S14" s="42">
        <v>4.2677083333333324E-2</v>
      </c>
      <c r="T14" s="43">
        <f t="shared" si="1"/>
        <v>4.2677083333333324E-2</v>
      </c>
      <c r="U14" s="44"/>
      <c r="V14" s="45"/>
    </row>
    <row r="15" spans="1:22" ht="15" customHeight="1">
      <c r="A15" s="23"/>
      <c r="B15" s="2"/>
      <c r="C15" s="46">
        <v>7</v>
      </c>
      <c r="D15" s="47">
        <v>5644</v>
      </c>
      <c r="E15" s="48" t="s">
        <v>66</v>
      </c>
      <c r="F15" s="49" t="s">
        <v>67</v>
      </c>
      <c r="G15" s="50">
        <v>1.0569999999999999</v>
      </c>
      <c r="H15" s="120">
        <v>0.55208333333333337</v>
      </c>
      <c r="I15" s="121"/>
      <c r="J15" s="122"/>
      <c r="K15" s="51"/>
      <c r="L15" s="123">
        <v>0.59439814814814818</v>
      </c>
      <c r="M15" s="124"/>
      <c r="N15" s="125"/>
      <c r="O15" s="52"/>
      <c r="P15" s="126">
        <f t="shared" si="0"/>
        <v>4.2314814814814805E-2</v>
      </c>
      <c r="Q15" s="127"/>
      <c r="R15" s="128"/>
      <c r="S15" s="53">
        <v>4.4726759259259244E-2</v>
      </c>
      <c r="T15" s="54">
        <f t="shared" si="1"/>
        <v>4.4726759259259244E-2</v>
      </c>
      <c r="U15" s="55"/>
      <c r="V15" s="56"/>
    </row>
    <row r="16" spans="1:22" ht="15" customHeight="1">
      <c r="A16" s="23"/>
      <c r="B16" s="2"/>
      <c r="C16" s="78"/>
      <c r="D16" s="79"/>
      <c r="E16" s="57"/>
      <c r="F16" s="57"/>
      <c r="G16" s="80"/>
      <c r="H16" s="81"/>
      <c r="I16" s="81"/>
      <c r="J16" s="81"/>
      <c r="K16" s="82"/>
      <c r="L16" s="83"/>
      <c r="M16" s="83"/>
      <c r="N16" s="83"/>
      <c r="O16" s="84"/>
      <c r="P16" s="85"/>
      <c r="Q16" s="85"/>
      <c r="R16" s="85"/>
      <c r="S16" s="86"/>
      <c r="T16" s="87"/>
      <c r="U16" s="88"/>
      <c r="V16" s="89"/>
    </row>
    <row r="17" spans="1:22" ht="15" customHeight="1">
      <c r="A17" s="23"/>
      <c r="B17" s="2"/>
      <c r="C17" s="78"/>
      <c r="D17" s="79"/>
      <c r="E17" s="57"/>
      <c r="F17" s="57"/>
      <c r="G17" s="80"/>
      <c r="H17" s="81"/>
      <c r="I17" s="81"/>
      <c r="J17" s="81"/>
      <c r="K17" s="82"/>
      <c r="L17" s="83"/>
      <c r="M17" s="83"/>
      <c r="N17" s="83"/>
      <c r="O17" s="84"/>
      <c r="P17" s="85"/>
      <c r="Q17" s="85"/>
      <c r="R17" s="85"/>
      <c r="S17" s="86"/>
      <c r="T17" s="87"/>
      <c r="U17" s="88"/>
      <c r="V17" s="89"/>
    </row>
    <row r="18" spans="1:22" ht="15">
      <c r="B18" s="2"/>
      <c r="C18" s="90" t="s">
        <v>49</v>
      </c>
    </row>
    <row r="19" spans="1:22" ht="15" customHeight="1">
      <c r="B19" s="2"/>
      <c r="C19" s="3"/>
      <c r="D19" s="4"/>
      <c r="E19" s="7"/>
      <c r="F19" s="7"/>
      <c r="G19" s="8"/>
      <c r="H19" s="9" t="s">
        <v>24</v>
      </c>
      <c r="I19" s="9"/>
      <c r="J19" s="10"/>
      <c r="K19" s="9"/>
      <c r="L19" s="11" t="s">
        <v>25</v>
      </c>
      <c r="M19" s="9"/>
      <c r="N19" s="10"/>
      <c r="O19" s="12"/>
      <c r="P19" s="13" t="s">
        <v>1</v>
      </c>
      <c r="Q19" s="9"/>
      <c r="R19" s="10"/>
      <c r="S19" s="9" t="s">
        <v>2</v>
      </c>
      <c r="T19" s="9" t="s">
        <v>26</v>
      </c>
      <c r="U19" s="12"/>
      <c r="V19" s="14"/>
    </row>
    <row r="20" spans="1:22" ht="15" customHeight="1">
      <c r="B20" s="2"/>
      <c r="C20" s="15" t="s">
        <v>4</v>
      </c>
      <c r="D20" s="16" t="s">
        <v>27</v>
      </c>
      <c r="E20" s="17" t="s">
        <v>5</v>
      </c>
      <c r="F20" s="17" t="s">
        <v>6</v>
      </c>
      <c r="G20" s="18" t="s">
        <v>3</v>
      </c>
      <c r="H20" s="129" t="s">
        <v>7</v>
      </c>
      <c r="I20" s="130"/>
      <c r="J20" s="131"/>
      <c r="K20" s="19" t="s">
        <v>8</v>
      </c>
      <c r="L20" s="129" t="s">
        <v>9</v>
      </c>
      <c r="M20" s="130"/>
      <c r="N20" s="131"/>
      <c r="O20" s="20" t="s">
        <v>28</v>
      </c>
      <c r="P20" s="129" t="s">
        <v>9</v>
      </c>
      <c r="Q20" s="130"/>
      <c r="R20" s="131"/>
      <c r="S20" s="20"/>
      <c r="T20" s="21" t="s">
        <v>29</v>
      </c>
      <c r="U20" s="22" t="s">
        <v>4</v>
      </c>
      <c r="V20" s="14" t="s">
        <v>30</v>
      </c>
    </row>
    <row r="21" spans="1:22" ht="15" customHeight="1">
      <c r="A21" s="23"/>
      <c r="B21" s="2"/>
      <c r="C21" s="24">
        <v>1</v>
      </c>
      <c r="D21" s="25">
        <v>5910</v>
      </c>
      <c r="E21" s="26" t="s">
        <v>55</v>
      </c>
      <c r="F21" s="27" t="s">
        <v>56</v>
      </c>
      <c r="G21" s="28">
        <v>1.073</v>
      </c>
      <c r="H21" s="132">
        <v>0.46875</v>
      </c>
      <c r="I21" s="133"/>
      <c r="J21" s="134"/>
      <c r="K21" s="29"/>
      <c r="L21" s="135">
        <v>0.52135416666666667</v>
      </c>
      <c r="M21" s="136"/>
      <c r="N21" s="137"/>
      <c r="O21" s="30"/>
      <c r="P21" s="138">
        <f t="shared" ref="P21:P27" si="2">IF(L21="","",L21-H21)</f>
        <v>5.2604166666666674E-2</v>
      </c>
      <c r="Q21" s="139"/>
      <c r="R21" s="140"/>
      <c r="S21" s="31">
        <v>5.6444270833333338E-2</v>
      </c>
      <c r="T21" s="32">
        <f t="shared" ref="T21:T27" si="3">IF(L21="","",IF(S21=50,"",S21))</f>
        <v>5.6444270833333338E-2</v>
      </c>
      <c r="U21" s="33"/>
      <c r="V21" s="34"/>
    </row>
    <row r="22" spans="1:22" ht="15" customHeight="1">
      <c r="A22" s="23"/>
      <c r="B22" s="2"/>
      <c r="C22" s="35">
        <v>2</v>
      </c>
      <c r="D22" s="36">
        <v>372</v>
      </c>
      <c r="E22" s="37" t="s">
        <v>61</v>
      </c>
      <c r="F22" s="38" t="s">
        <v>20</v>
      </c>
      <c r="G22" s="39">
        <v>1.02</v>
      </c>
      <c r="H22" s="111">
        <v>0.46875</v>
      </c>
      <c r="I22" s="112"/>
      <c r="J22" s="113"/>
      <c r="K22" s="40"/>
      <c r="L22" s="114">
        <v>0.52471064814814816</v>
      </c>
      <c r="M22" s="115"/>
      <c r="N22" s="116"/>
      <c r="O22" s="41"/>
      <c r="P22" s="117">
        <f t="shared" si="2"/>
        <v>5.5960648148148162E-2</v>
      </c>
      <c r="Q22" s="118"/>
      <c r="R22" s="119"/>
      <c r="S22" s="42">
        <v>5.707986111111113E-2</v>
      </c>
      <c r="T22" s="43">
        <f t="shared" si="3"/>
        <v>5.707986111111113E-2</v>
      </c>
      <c r="U22" s="44"/>
      <c r="V22" s="45"/>
    </row>
    <row r="23" spans="1:22" ht="15" customHeight="1">
      <c r="A23" s="23"/>
      <c r="B23" s="2"/>
      <c r="C23" s="35">
        <v>3</v>
      </c>
      <c r="D23" s="36">
        <v>6222</v>
      </c>
      <c r="E23" s="37" t="s">
        <v>74</v>
      </c>
      <c r="F23" s="38" t="s">
        <v>75</v>
      </c>
      <c r="G23" s="39">
        <v>1.056</v>
      </c>
      <c r="H23" s="111">
        <v>0.46875</v>
      </c>
      <c r="I23" s="112"/>
      <c r="J23" s="113"/>
      <c r="K23" s="40"/>
      <c r="L23" s="114">
        <v>0.52319444444444441</v>
      </c>
      <c r="M23" s="115"/>
      <c r="N23" s="116"/>
      <c r="O23" s="41"/>
      <c r="P23" s="117">
        <f t="shared" si="2"/>
        <v>5.4444444444444406E-2</v>
      </c>
      <c r="Q23" s="118"/>
      <c r="R23" s="119"/>
      <c r="S23" s="42">
        <v>5.7493333333333299E-2</v>
      </c>
      <c r="T23" s="43">
        <f t="shared" si="3"/>
        <v>5.7493333333333299E-2</v>
      </c>
      <c r="U23" s="44"/>
      <c r="V23" s="45"/>
    </row>
    <row r="24" spans="1:22" ht="15" customHeight="1">
      <c r="A24" s="23"/>
      <c r="B24" s="2"/>
      <c r="C24" s="35">
        <v>4</v>
      </c>
      <c r="D24" s="36">
        <v>5660</v>
      </c>
      <c r="E24" s="37" t="s">
        <v>70</v>
      </c>
      <c r="F24" s="38" t="s">
        <v>71</v>
      </c>
      <c r="G24" s="39">
        <v>1.0249999999999999</v>
      </c>
      <c r="H24" s="111">
        <v>0.46875</v>
      </c>
      <c r="I24" s="112"/>
      <c r="J24" s="113"/>
      <c r="K24" s="40"/>
      <c r="L24" s="114">
        <v>0.52599537037037036</v>
      </c>
      <c r="M24" s="115"/>
      <c r="N24" s="116"/>
      <c r="O24" s="41"/>
      <c r="P24" s="117">
        <f t="shared" si="2"/>
        <v>5.7245370370370363E-2</v>
      </c>
      <c r="Q24" s="118"/>
      <c r="R24" s="119"/>
      <c r="S24" s="42">
        <v>5.8676504629629617E-2</v>
      </c>
      <c r="T24" s="43">
        <f t="shared" si="3"/>
        <v>5.8676504629629617E-2</v>
      </c>
      <c r="U24" s="44"/>
      <c r="V24" s="45"/>
    </row>
    <row r="25" spans="1:22" ht="15" customHeight="1">
      <c r="A25" s="23"/>
      <c r="B25" s="2"/>
      <c r="C25" s="35">
        <v>5</v>
      </c>
      <c r="D25" s="36">
        <v>6773</v>
      </c>
      <c r="E25" s="37" t="s">
        <v>72</v>
      </c>
      <c r="F25" s="38" t="s">
        <v>73</v>
      </c>
      <c r="G25" s="39">
        <v>0.85899999999999999</v>
      </c>
      <c r="H25" s="111">
        <v>0.46875</v>
      </c>
      <c r="I25" s="112"/>
      <c r="J25" s="113"/>
      <c r="K25" s="40"/>
      <c r="L25" s="114">
        <v>0.53839120370370364</v>
      </c>
      <c r="M25" s="115"/>
      <c r="N25" s="116"/>
      <c r="O25" s="41"/>
      <c r="P25" s="117">
        <f t="shared" si="2"/>
        <v>6.9641203703703636E-2</v>
      </c>
      <c r="Q25" s="118"/>
      <c r="R25" s="119"/>
      <c r="S25" s="42">
        <v>5.9821793981481422E-2</v>
      </c>
      <c r="T25" s="43">
        <f t="shared" si="3"/>
        <v>5.9821793981481422E-2</v>
      </c>
      <c r="U25" s="44"/>
      <c r="V25" s="45"/>
    </row>
    <row r="26" spans="1:22" ht="15" customHeight="1">
      <c r="A26" s="23"/>
      <c r="B26" s="2"/>
      <c r="C26" s="35">
        <v>6</v>
      </c>
      <c r="D26" s="36">
        <v>5644</v>
      </c>
      <c r="E26" s="37" t="s">
        <v>66</v>
      </c>
      <c r="F26" s="38" t="s">
        <v>67</v>
      </c>
      <c r="G26" s="39">
        <v>1.0569999999999999</v>
      </c>
      <c r="H26" s="111">
        <v>0.46875</v>
      </c>
      <c r="I26" s="112"/>
      <c r="J26" s="113"/>
      <c r="K26" s="40"/>
      <c r="L26" s="114">
        <v>0.52910879629629626</v>
      </c>
      <c r="M26" s="115"/>
      <c r="N26" s="116"/>
      <c r="O26" s="41"/>
      <c r="P26" s="117">
        <f t="shared" si="2"/>
        <v>6.0358796296296258E-2</v>
      </c>
      <c r="Q26" s="118"/>
      <c r="R26" s="119"/>
      <c r="S26" s="42">
        <v>6.3799247685185134E-2</v>
      </c>
      <c r="T26" s="43">
        <f t="shared" si="3"/>
        <v>6.3799247685185134E-2</v>
      </c>
      <c r="U26" s="44"/>
      <c r="V26" s="45"/>
    </row>
    <row r="27" spans="1:22" ht="15" customHeight="1">
      <c r="A27" s="23"/>
      <c r="B27" s="2"/>
      <c r="C27" s="46">
        <v>7</v>
      </c>
      <c r="D27" s="47">
        <v>5575</v>
      </c>
      <c r="E27" s="48" t="s">
        <v>57</v>
      </c>
      <c r="F27" s="49" t="s">
        <v>58</v>
      </c>
      <c r="G27" s="50">
        <v>1.071</v>
      </c>
      <c r="H27" s="120">
        <v>0.46875</v>
      </c>
      <c r="I27" s="121"/>
      <c r="J27" s="122"/>
      <c r="K27" s="51"/>
      <c r="L27" s="123">
        <v>0.53596064814814814</v>
      </c>
      <c r="M27" s="124"/>
      <c r="N27" s="125"/>
      <c r="O27" s="52"/>
      <c r="P27" s="126">
        <f t="shared" si="2"/>
        <v>6.7210648148148144E-2</v>
      </c>
      <c r="Q27" s="127"/>
      <c r="R27" s="128"/>
      <c r="S27" s="53">
        <v>7.1982604166666658E-2</v>
      </c>
      <c r="T27" s="54">
        <f t="shared" si="3"/>
        <v>7.1982604166666658E-2</v>
      </c>
      <c r="U27" s="55"/>
      <c r="V27" s="56"/>
    </row>
    <row r="28" spans="1:22" ht="15" customHeight="1">
      <c r="A28" s="23"/>
      <c r="B28" s="2"/>
      <c r="C28" s="3"/>
      <c r="D28" s="4"/>
      <c r="G28" s="58"/>
    </row>
    <row r="29" spans="1:22" ht="15" customHeight="1">
      <c r="A29" s="23"/>
      <c r="B29" s="2"/>
      <c r="C29" s="3"/>
      <c r="D29" s="4"/>
      <c r="G29" s="59"/>
    </row>
    <row r="30" spans="1:22" ht="18.75">
      <c r="B30" s="2"/>
      <c r="C30" s="3"/>
      <c r="D30" s="60" t="s">
        <v>17</v>
      </c>
      <c r="F30" s="61"/>
      <c r="G30" s="62"/>
    </row>
    <row r="31" spans="1:22">
      <c r="B31" s="2"/>
      <c r="C31" s="3"/>
      <c r="D31" s="4"/>
      <c r="G31" s="63"/>
      <c r="H31" s="57"/>
      <c r="I31" s="57"/>
      <c r="M31" s="57"/>
    </row>
    <row r="32" spans="1:22" ht="15" customHeight="1">
      <c r="A32" s="57"/>
      <c r="B32" s="2"/>
      <c r="C32" s="15" t="s">
        <v>18</v>
      </c>
      <c r="D32" s="16" t="s">
        <v>27</v>
      </c>
      <c r="E32" s="17" t="s">
        <v>5</v>
      </c>
      <c r="F32" s="17" t="s">
        <v>6</v>
      </c>
      <c r="G32" s="64" t="s">
        <v>3</v>
      </c>
      <c r="H32" s="101" t="s">
        <v>50</v>
      </c>
      <c r="I32" s="102"/>
      <c r="J32" s="101" t="s">
        <v>51</v>
      </c>
      <c r="K32" s="103"/>
      <c r="L32" s="102"/>
      <c r="M32" s="101" t="s">
        <v>52</v>
      </c>
      <c r="N32" s="102"/>
      <c r="O32" s="101" t="s">
        <v>53</v>
      </c>
      <c r="P32" s="102"/>
      <c r="Q32" s="104" t="s">
        <v>19</v>
      </c>
      <c r="R32" s="105"/>
      <c r="S32" s="57"/>
      <c r="T32" s="57"/>
      <c r="U32" s="57"/>
    </row>
    <row r="33" spans="1:21" ht="15" customHeight="1">
      <c r="A33" s="65"/>
      <c r="B33" s="2"/>
      <c r="C33" s="66">
        <v>1</v>
      </c>
      <c r="D33" s="25">
        <v>5910</v>
      </c>
      <c r="E33" s="67" t="s">
        <v>55</v>
      </c>
      <c r="F33" s="68" t="s">
        <v>56</v>
      </c>
      <c r="G33" s="69">
        <v>1.073</v>
      </c>
      <c r="H33" s="106">
        <v>1</v>
      </c>
      <c r="I33" s="107"/>
      <c r="J33" s="106">
        <v>1</v>
      </c>
      <c r="K33" s="108"/>
      <c r="L33" s="107"/>
      <c r="M33" s="106"/>
      <c r="N33" s="107"/>
      <c r="O33" s="106"/>
      <c r="P33" s="107"/>
      <c r="Q33" s="109">
        <f t="shared" ref="Q33:Q39" si="4">SUM(H33:P33)</f>
        <v>2</v>
      </c>
      <c r="R33" s="110"/>
      <c r="S33" s="57"/>
      <c r="T33" s="57"/>
      <c r="U33" s="57"/>
    </row>
    <row r="34" spans="1:21" ht="15" customHeight="1">
      <c r="A34" s="65"/>
      <c r="B34" s="2"/>
      <c r="C34" s="70">
        <v>2</v>
      </c>
      <c r="D34" s="36">
        <v>5660</v>
      </c>
      <c r="E34" s="71" t="s">
        <v>70</v>
      </c>
      <c r="F34" s="72" t="s">
        <v>71</v>
      </c>
      <c r="G34" s="73">
        <v>1.0249999999999999</v>
      </c>
      <c r="H34" s="91">
        <v>3</v>
      </c>
      <c r="I34" s="92"/>
      <c r="J34" s="91">
        <v>4</v>
      </c>
      <c r="K34" s="93"/>
      <c r="L34" s="92"/>
      <c r="M34" s="91"/>
      <c r="N34" s="92"/>
      <c r="O34" s="91"/>
      <c r="P34" s="92"/>
      <c r="Q34" s="94">
        <f t="shared" si="4"/>
        <v>7</v>
      </c>
      <c r="R34" s="95"/>
      <c r="S34" s="57"/>
      <c r="T34" s="57"/>
      <c r="U34" s="57"/>
    </row>
    <row r="35" spans="1:21" ht="15" customHeight="1">
      <c r="A35" s="65"/>
      <c r="B35" s="2"/>
      <c r="C35" s="70">
        <v>3</v>
      </c>
      <c r="D35" s="36">
        <v>372</v>
      </c>
      <c r="E35" s="71" t="s">
        <v>61</v>
      </c>
      <c r="F35" s="72" t="s">
        <v>20</v>
      </c>
      <c r="G35" s="73">
        <v>1.02</v>
      </c>
      <c r="H35" s="91">
        <v>6</v>
      </c>
      <c r="I35" s="92"/>
      <c r="J35" s="91">
        <v>2</v>
      </c>
      <c r="K35" s="93"/>
      <c r="L35" s="92"/>
      <c r="M35" s="91"/>
      <c r="N35" s="92"/>
      <c r="O35" s="91"/>
      <c r="P35" s="92"/>
      <c r="Q35" s="94">
        <f t="shared" si="4"/>
        <v>8</v>
      </c>
      <c r="R35" s="95"/>
      <c r="S35" s="57"/>
      <c r="T35" s="57"/>
      <c r="U35" s="57"/>
    </row>
    <row r="36" spans="1:21" ht="15" customHeight="1">
      <c r="A36" s="65"/>
      <c r="B36" s="2"/>
      <c r="C36" s="70">
        <v>4</v>
      </c>
      <c r="D36" s="36">
        <v>6222</v>
      </c>
      <c r="E36" s="71" t="s">
        <v>74</v>
      </c>
      <c r="F36" s="72" t="s">
        <v>75</v>
      </c>
      <c r="G36" s="73">
        <v>1.056</v>
      </c>
      <c r="H36" s="91">
        <v>5</v>
      </c>
      <c r="I36" s="92"/>
      <c r="J36" s="91">
        <v>3</v>
      </c>
      <c r="K36" s="93"/>
      <c r="L36" s="92"/>
      <c r="M36" s="91"/>
      <c r="N36" s="92"/>
      <c r="O36" s="91"/>
      <c r="P36" s="92"/>
      <c r="Q36" s="94">
        <f t="shared" si="4"/>
        <v>8</v>
      </c>
      <c r="R36" s="95"/>
      <c r="S36" s="57"/>
      <c r="T36" s="57"/>
      <c r="U36" s="57"/>
    </row>
    <row r="37" spans="1:21" ht="15" customHeight="1">
      <c r="A37" s="65"/>
      <c r="B37" s="2"/>
      <c r="C37" s="70">
        <v>5</v>
      </c>
      <c r="D37" s="36">
        <v>5575</v>
      </c>
      <c r="E37" s="71" t="s">
        <v>57</v>
      </c>
      <c r="F37" s="72" t="s">
        <v>58</v>
      </c>
      <c r="G37" s="73">
        <v>1.071</v>
      </c>
      <c r="H37" s="91">
        <v>2</v>
      </c>
      <c r="I37" s="92"/>
      <c r="J37" s="91">
        <v>7</v>
      </c>
      <c r="K37" s="93"/>
      <c r="L37" s="92"/>
      <c r="M37" s="91"/>
      <c r="N37" s="92"/>
      <c r="O37" s="91"/>
      <c r="P37" s="92"/>
      <c r="Q37" s="94">
        <f t="shared" si="4"/>
        <v>9</v>
      </c>
      <c r="R37" s="95"/>
      <c r="S37" s="57"/>
      <c r="T37" s="57"/>
      <c r="U37" s="57"/>
    </row>
    <row r="38" spans="1:21" ht="15" customHeight="1">
      <c r="A38" s="65"/>
      <c r="B38" s="2"/>
      <c r="C38" s="70">
        <v>6</v>
      </c>
      <c r="D38" s="36">
        <v>6773</v>
      </c>
      <c r="E38" s="71" t="s">
        <v>72</v>
      </c>
      <c r="F38" s="72" t="s">
        <v>73</v>
      </c>
      <c r="G38" s="73">
        <v>0.85899999999999999</v>
      </c>
      <c r="H38" s="91">
        <v>4</v>
      </c>
      <c r="I38" s="92"/>
      <c r="J38" s="91">
        <v>5</v>
      </c>
      <c r="K38" s="93"/>
      <c r="L38" s="92"/>
      <c r="M38" s="91"/>
      <c r="N38" s="92"/>
      <c r="O38" s="91"/>
      <c r="P38" s="92"/>
      <c r="Q38" s="94">
        <f t="shared" si="4"/>
        <v>9</v>
      </c>
      <c r="R38" s="95"/>
      <c r="S38" s="57"/>
      <c r="T38" s="57"/>
      <c r="U38" s="57"/>
    </row>
    <row r="39" spans="1:21" ht="15" customHeight="1">
      <c r="A39" s="65"/>
      <c r="B39" s="2"/>
      <c r="C39" s="74">
        <v>7</v>
      </c>
      <c r="D39" s="47">
        <v>5644</v>
      </c>
      <c r="E39" s="75" t="s">
        <v>66</v>
      </c>
      <c r="F39" s="76" t="s">
        <v>67</v>
      </c>
      <c r="G39" s="77">
        <v>1.0569999999999999</v>
      </c>
      <c r="H39" s="96">
        <v>7</v>
      </c>
      <c r="I39" s="97"/>
      <c r="J39" s="96">
        <v>6</v>
      </c>
      <c r="K39" s="98"/>
      <c r="L39" s="97"/>
      <c r="M39" s="96"/>
      <c r="N39" s="97"/>
      <c r="O39" s="96"/>
      <c r="P39" s="97"/>
      <c r="Q39" s="99">
        <f t="shared" si="4"/>
        <v>13</v>
      </c>
      <c r="R39" s="100"/>
      <c r="S39" s="57"/>
      <c r="T39" s="57"/>
      <c r="U39" s="57"/>
    </row>
    <row r="40" spans="1:21" ht="15" customHeight="1">
      <c r="B40" s="2"/>
      <c r="C40" s="3"/>
      <c r="D40" s="4"/>
      <c r="G40" s="62"/>
    </row>
    <row r="41" spans="1:21">
      <c r="B41" s="2"/>
      <c r="C41" s="3"/>
    </row>
    <row r="42" spans="1:21">
      <c r="L42" s="57"/>
    </row>
  </sheetData>
  <mergeCells count="90">
    <mergeCell ref="H9:J9"/>
    <mergeCell ref="L9:N9"/>
    <mergeCell ref="P9:R9"/>
    <mergeCell ref="E2:J2"/>
    <mergeCell ref="R2:V2"/>
    <mergeCell ref="H8:J8"/>
    <mergeCell ref="L8:N8"/>
    <mergeCell ref="P8:R8"/>
    <mergeCell ref="H10:J10"/>
    <mergeCell ref="L10:N10"/>
    <mergeCell ref="P10:R10"/>
    <mergeCell ref="H11:J11"/>
    <mergeCell ref="L11:N11"/>
    <mergeCell ref="P11:R11"/>
    <mergeCell ref="H12:J12"/>
    <mergeCell ref="L12:N12"/>
    <mergeCell ref="P12:R12"/>
    <mergeCell ref="H13:J13"/>
    <mergeCell ref="L13:N13"/>
    <mergeCell ref="P13:R13"/>
    <mergeCell ref="H14:J14"/>
    <mergeCell ref="L14:N14"/>
    <mergeCell ref="P14:R14"/>
    <mergeCell ref="H15:J15"/>
    <mergeCell ref="L15:N15"/>
    <mergeCell ref="P15:R15"/>
    <mergeCell ref="H20:J20"/>
    <mergeCell ref="L20:N20"/>
    <mergeCell ref="P20:R20"/>
    <mergeCell ref="H21:J21"/>
    <mergeCell ref="L21:N21"/>
    <mergeCell ref="P21:R21"/>
    <mergeCell ref="H22:J22"/>
    <mergeCell ref="L22:N22"/>
    <mergeCell ref="P22:R22"/>
    <mergeCell ref="H23:J23"/>
    <mergeCell ref="L23:N23"/>
    <mergeCell ref="P23:R23"/>
    <mergeCell ref="H24:J24"/>
    <mergeCell ref="L24:N24"/>
    <mergeCell ref="P24:R24"/>
    <mergeCell ref="H25:J25"/>
    <mergeCell ref="L25:N25"/>
    <mergeCell ref="P25:R25"/>
    <mergeCell ref="H26:J26"/>
    <mergeCell ref="L26:N26"/>
    <mergeCell ref="P26:R26"/>
    <mergeCell ref="H27:J27"/>
    <mergeCell ref="L27:N27"/>
    <mergeCell ref="P27:R27"/>
    <mergeCell ref="H33:I33"/>
    <mergeCell ref="J33:L33"/>
    <mergeCell ref="M33:N33"/>
    <mergeCell ref="O33:P33"/>
    <mergeCell ref="Q33:R33"/>
    <mergeCell ref="H32:I32"/>
    <mergeCell ref="J32:L32"/>
    <mergeCell ref="M32:N32"/>
    <mergeCell ref="O32:P32"/>
    <mergeCell ref="Q32:R32"/>
    <mergeCell ref="H35:I35"/>
    <mergeCell ref="J35:L35"/>
    <mergeCell ref="M35:N35"/>
    <mergeCell ref="O35:P35"/>
    <mergeCell ref="Q35:R35"/>
    <mergeCell ref="H34:I34"/>
    <mergeCell ref="J34:L34"/>
    <mergeCell ref="M34:N34"/>
    <mergeCell ref="O34:P34"/>
    <mergeCell ref="Q34:R34"/>
    <mergeCell ref="H37:I37"/>
    <mergeCell ref="J37:L37"/>
    <mergeCell ref="M37:N37"/>
    <mergeCell ref="O37:P37"/>
    <mergeCell ref="Q37:R37"/>
    <mergeCell ref="H36:I36"/>
    <mergeCell ref="J36:L36"/>
    <mergeCell ref="M36:N36"/>
    <mergeCell ref="O36:P36"/>
    <mergeCell ref="Q36:R36"/>
    <mergeCell ref="H39:I39"/>
    <mergeCell ref="J39:L39"/>
    <mergeCell ref="M39:N39"/>
    <mergeCell ref="O39:P39"/>
    <mergeCell ref="Q39:R39"/>
    <mergeCell ref="H38:I38"/>
    <mergeCell ref="J38:L38"/>
    <mergeCell ref="M38:N38"/>
    <mergeCell ref="O38:P38"/>
    <mergeCell ref="Q38:R38"/>
  </mergeCells>
  <phoneticPr fontId="1"/>
  <pageMargins left="0" right="0" top="0" bottom="0" header="0.51181102362204722" footer="0.51181102362204722"/>
  <pageSetup paperSize="9" scale="87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OPEN</vt:lpstr>
      <vt:lpstr>ORC</vt:lpstr>
      <vt:lpstr>IRC</vt:lpstr>
      <vt:lpstr>IRC!Print_Area</vt:lpstr>
      <vt:lpstr>OPEN!Print_Area</vt:lpstr>
      <vt:lpstr>ORC!Print_Area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2017-05-15T12:13:27Z</dcterms:created>
  <dcterms:modified xsi:type="dcterms:W3CDTF">2017-05-22T22:30:47Z</dcterms:modified>
</cp:coreProperties>
</file>