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JSAF外洋西内海\Yacht　レース関係\海の日\2017宮島ヨットレース\"/>
    </mc:Choice>
  </mc:AlternateContent>
  <bookViews>
    <workbookView xWindow="0" yWindow="0" windowWidth="20490" windowHeight="7770" activeTab="3"/>
  </bookViews>
  <sheets>
    <sheet name="クラス Ａ" sheetId="5" r:id="rId1"/>
    <sheet name="クラス Ｂ" sheetId="6" r:id="rId2"/>
    <sheet name="クラス Ｃ" sheetId="7" r:id="rId3"/>
    <sheet name="初日印刷用" sheetId="9" r:id="rId4"/>
  </sheets>
  <definedNames>
    <definedName name="_xlnm.Print_Area" localSheetId="0">'クラス Ａ'!$B$1:$W$33</definedName>
    <definedName name="_xlnm.Print_Area" localSheetId="1">'クラス Ｂ'!$B$1:$W$33</definedName>
    <definedName name="_xlnm.Print_Area" localSheetId="2">'クラス Ｃ'!$B$1:$W$33</definedName>
    <definedName name="_xlnm.Print_Area" localSheetId="3">初日印刷用!$A$1:$W$53</definedName>
  </definedNames>
  <calcPr calcId="171027"/>
</workbook>
</file>

<file path=xl/calcChain.xml><?xml version="1.0" encoding="utf-8"?>
<calcChain xmlns="http://schemas.openxmlformats.org/spreadsheetml/2006/main">
  <c r="T51" i="9" l="1"/>
  <c r="P51" i="9"/>
  <c r="T50" i="9"/>
  <c r="P50" i="9"/>
  <c r="T49" i="9"/>
  <c r="P49" i="9"/>
  <c r="T48" i="9"/>
  <c r="P48" i="9"/>
  <c r="T47" i="9"/>
  <c r="P47" i="9"/>
  <c r="T46" i="9"/>
  <c r="P46" i="9"/>
  <c r="T45" i="9"/>
  <c r="P45" i="9"/>
  <c r="T44" i="9"/>
  <c r="P44" i="9"/>
  <c r="T43" i="9"/>
  <c r="P43" i="9"/>
  <c r="T34" i="9"/>
  <c r="P34" i="9"/>
  <c r="T33" i="9"/>
  <c r="P33" i="9"/>
  <c r="T32" i="9"/>
  <c r="P32" i="9"/>
  <c r="T31" i="9"/>
  <c r="P31" i="9"/>
  <c r="T30" i="9"/>
  <c r="P30" i="9"/>
  <c r="T29" i="9"/>
  <c r="P29" i="9"/>
  <c r="T28" i="9"/>
  <c r="P28" i="9"/>
  <c r="T27" i="9"/>
  <c r="P27" i="9"/>
  <c r="T26" i="9"/>
  <c r="P26" i="9"/>
  <c r="T17" i="9"/>
  <c r="P17" i="9"/>
  <c r="T16" i="9"/>
  <c r="P16" i="9"/>
  <c r="T15" i="9"/>
  <c r="P15" i="9"/>
  <c r="T14" i="9"/>
  <c r="P14" i="9"/>
  <c r="T13" i="9"/>
  <c r="P13" i="9"/>
  <c r="T12" i="9"/>
  <c r="P12" i="9"/>
  <c r="T11" i="9"/>
  <c r="P11" i="9"/>
  <c r="T10" i="9"/>
  <c r="P10" i="9"/>
  <c r="T9" i="9"/>
  <c r="P9" i="9"/>
  <c r="Q31" i="7"/>
  <c r="Q30" i="7"/>
  <c r="Q29" i="7"/>
  <c r="Q28" i="7"/>
  <c r="Q27" i="7"/>
  <c r="Q26" i="7"/>
  <c r="Q25" i="7"/>
  <c r="Q24" i="7"/>
  <c r="Q23" i="7"/>
  <c r="T17" i="7"/>
  <c r="P17" i="7"/>
  <c r="T16" i="7"/>
  <c r="P16" i="7"/>
  <c r="T15" i="7"/>
  <c r="P15" i="7"/>
  <c r="T14" i="7"/>
  <c r="P14" i="7"/>
  <c r="T13" i="7"/>
  <c r="P13" i="7"/>
  <c r="T12" i="7"/>
  <c r="P12" i="7"/>
  <c r="T11" i="7"/>
  <c r="P11" i="7"/>
  <c r="T10" i="7"/>
  <c r="P10" i="7"/>
  <c r="T9" i="7"/>
  <c r="P9" i="7"/>
  <c r="Q31" i="6"/>
  <c r="Q30" i="6"/>
  <c r="Q29" i="6"/>
  <c r="Q28" i="6"/>
  <c r="Q27" i="6"/>
  <c r="Q26" i="6"/>
  <c r="Q25" i="6"/>
  <c r="Q24" i="6"/>
  <c r="Q23" i="6"/>
  <c r="T17" i="6"/>
  <c r="P17" i="6"/>
  <c r="T16" i="6"/>
  <c r="P16" i="6"/>
  <c r="T15" i="6"/>
  <c r="P15" i="6"/>
  <c r="T14" i="6"/>
  <c r="P14" i="6"/>
  <c r="T13" i="6"/>
  <c r="P13" i="6"/>
  <c r="T12" i="6"/>
  <c r="P12" i="6"/>
  <c r="T11" i="6"/>
  <c r="P11" i="6"/>
  <c r="T10" i="6"/>
  <c r="P10" i="6"/>
  <c r="T9" i="6"/>
  <c r="P9" i="6"/>
  <c r="Q31" i="5"/>
  <c r="Q30" i="5"/>
  <c r="Q29" i="5"/>
  <c r="Q28" i="5"/>
  <c r="Q27" i="5"/>
  <c r="Q26" i="5"/>
  <c r="Q25" i="5"/>
  <c r="Q24" i="5"/>
  <c r="Q23" i="5"/>
  <c r="T17" i="5"/>
  <c r="P17" i="5"/>
  <c r="T16" i="5"/>
  <c r="P16" i="5"/>
  <c r="T15" i="5"/>
  <c r="P15" i="5"/>
  <c r="T14" i="5"/>
  <c r="P14" i="5"/>
  <c r="T13" i="5"/>
  <c r="P13" i="5"/>
  <c r="T12" i="5"/>
  <c r="P12" i="5"/>
  <c r="T11" i="5"/>
  <c r="P11" i="5"/>
  <c r="T10" i="5"/>
  <c r="P10" i="5"/>
  <c r="T9" i="5"/>
  <c r="P9" i="5"/>
</calcChain>
</file>

<file path=xl/sharedStrings.xml><?xml version="1.0" encoding="utf-8"?>
<sst xmlns="http://schemas.openxmlformats.org/spreadsheetml/2006/main" count="330" uniqueCount="86">
  <si>
    <t>２０１７年宮島ヨットレース</t>
    <phoneticPr fontId="4"/>
  </si>
  <si>
    <t>作成日： 2017/07/16</t>
    <phoneticPr fontId="4"/>
  </si>
  <si>
    <t>Ａ＿クラス</t>
    <phoneticPr fontId="4"/>
  </si>
  <si>
    <t>第１レース成績表</t>
    <rPh sb="4" eb="6">
      <t>セイセキ</t>
    </rPh>
    <rPh sb="6" eb="7">
      <t>ヒョウ</t>
    </rPh>
    <phoneticPr fontId="4"/>
  </si>
  <si>
    <t>スタート</t>
    <phoneticPr fontId="4"/>
  </si>
  <si>
    <t>フィニッシュ</t>
    <phoneticPr fontId="4"/>
  </si>
  <si>
    <t xml:space="preserve"> 所要時間</t>
    <rPh sb="1" eb="3">
      <t>ショヨウ</t>
    </rPh>
    <rPh sb="3" eb="5">
      <t>ジカン</t>
    </rPh>
    <phoneticPr fontId="4"/>
  </si>
  <si>
    <t>修正時間</t>
    <rPh sb="0" eb="2">
      <t>シュウセイ</t>
    </rPh>
    <rPh sb="2" eb="4">
      <t>ジカン</t>
    </rPh>
    <phoneticPr fontId="4"/>
  </si>
  <si>
    <t>修正時間</t>
    <phoneticPr fontId="4"/>
  </si>
  <si>
    <t>係数</t>
    <rPh sb="0" eb="2">
      <t>ケイスウ</t>
    </rPh>
    <phoneticPr fontId="4"/>
  </si>
  <si>
    <t>得点</t>
    <rPh sb="0" eb="2">
      <t>トクテン</t>
    </rPh>
    <phoneticPr fontId="4"/>
  </si>
  <si>
    <t>セールNo</t>
    <phoneticPr fontId="4"/>
  </si>
  <si>
    <t>艇名</t>
    <rPh sb="0" eb="1">
      <t>テイ</t>
    </rPh>
    <rPh sb="1" eb="2">
      <t>メイ</t>
    </rPh>
    <phoneticPr fontId="4"/>
  </si>
  <si>
    <t>艇種</t>
    <rPh sb="0" eb="2">
      <t>テイシュ</t>
    </rPh>
    <phoneticPr fontId="4"/>
  </si>
  <si>
    <t>時：分：秒</t>
    <rPh sb="0" eb="1">
      <t>ジ</t>
    </rPh>
    <rPh sb="2" eb="3">
      <t>フン</t>
    </rPh>
    <rPh sb="4" eb="5">
      <t>ビョウ</t>
    </rPh>
    <phoneticPr fontId="4"/>
  </si>
  <si>
    <t>スタートのシリアル値</t>
    <rPh sb="9" eb="10">
      <t>チ</t>
    </rPh>
    <phoneticPr fontId="4"/>
  </si>
  <si>
    <t>時：分：秒</t>
    <rPh sb="0" eb="1">
      <t>トキ</t>
    </rPh>
    <rPh sb="2" eb="3">
      <t>フン</t>
    </rPh>
    <rPh sb="4" eb="5">
      <t>ビョウ</t>
    </rPh>
    <phoneticPr fontId="4"/>
  </si>
  <si>
    <t>T.P</t>
    <phoneticPr fontId="4"/>
  </si>
  <si>
    <t>時：分：秒</t>
    <phoneticPr fontId="4"/>
  </si>
  <si>
    <t>Add</t>
    <phoneticPr fontId="4"/>
  </si>
  <si>
    <t>美美</t>
  </si>
  <si>
    <t>ヤマハ　23Ⅱ　　</t>
  </si>
  <si>
    <t>プレアデス</t>
  </si>
  <si>
    <t>ｵｰｸﾚｯﾄ 26</t>
  </si>
  <si>
    <t>みずき参上</t>
  </si>
  <si>
    <t>YAMAHA ２８S</t>
  </si>
  <si>
    <t>THUE  ＳＡＬＴＹ</t>
  </si>
  <si>
    <t>ﾔﾏﾊ 25ML</t>
  </si>
  <si>
    <t>遊民Ⅴ</t>
  </si>
  <si>
    <t>ヤマハ 28S</t>
  </si>
  <si>
    <t>Puff Puff</t>
  </si>
  <si>
    <t>ブルームーン</t>
  </si>
  <si>
    <t>ﾔﾏﾊ ２１JOG</t>
  </si>
  <si>
    <t>ＤＮＦ</t>
  </si>
  <si>
    <t>ＣＨＡＲＯＮ</t>
  </si>
  <si>
    <t>ヤマハ　28Ｓ</t>
  </si>
  <si>
    <t>AVE MARIA</t>
  </si>
  <si>
    <t>ｴｽﾌﾟﾘﾃﾞｭﾊﾟﾝ</t>
  </si>
  <si>
    <t>総合成績</t>
    <rPh sb="0" eb="2">
      <t>ソウゴウ</t>
    </rPh>
    <rPh sb="2" eb="4">
      <t>セイセキ</t>
    </rPh>
    <phoneticPr fontId="4"/>
  </si>
  <si>
    <t>順位</t>
    <rPh sb="0" eb="2">
      <t>ジュンイ</t>
    </rPh>
    <phoneticPr fontId="4"/>
  </si>
  <si>
    <t>Ｒ１</t>
    <phoneticPr fontId="4"/>
  </si>
  <si>
    <t>Ｒ２</t>
    <phoneticPr fontId="4"/>
  </si>
  <si>
    <t>Ｒ３</t>
    <phoneticPr fontId="4"/>
  </si>
  <si>
    <t>Ｒ４</t>
    <phoneticPr fontId="4"/>
  </si>
  <si>
    <t>合計</t>
    <rPh sb="0" eb="2">
      <t>ゴウケイ</t>
    </rPh>
    <phoneticPr fontId="4"/>
  </si>
  <si>
    <t>Ｂ＿クラス</t>
    <phoneticPr fontId="4"/>
  </si>
  <si>
    <t>あずさ</t>
  </si>
  <si>
    <t>ﾔﾏﾊ 31S</t>
  </si>
  <si>
    <t>WING</t>
  </si>
  <si>
    <t>FARR 10.2</t>
  </si>
  <si>
    <t>シープリンセス</t>
  </si>
  <si>
    <t>ヤマハ　31Ｓ</t>
  </si>
  <si>
    <t>Ｂｌｕｅ　Ｒose</t>
  </si>
  <si>
    <t>ﾍﾞﾈﾄｳ ｵｾｱﾆｽ ３７３クリッパ－</t>
  </si>
  <si>
    <t>Suger</t>
  </si>
  <si>
    <t>First 31.2</t>
  </si>
  <si>
    <t>ｽﾋﾟﾘｯﾄｵﾌﾞﾋﾛｼﾏ</t>
  </si>
  <si>
    <t>ＤＥＨＬＥＲ 36DB</t>
  </si>
  <si>
    <t>Carrera</t>
  </si>
  <si>
    <t>ﾊﾝﾀｰ３６</t>
  </si>
  <si>
    <t>Ａmitabha</t>
  </si>
  <si>
    <t>ジャヌ－サンオデェ３４．２</t>
  </si>
  <si>
    <t>ＡＥＲＯＳ</t>
  </si>
  <si>
    <t>SWING31TR</t>
  </si>
  <si>
    <t>Ｃ＿クラス</t>
    <phoneticPr fontId="4"/>
  </si>
  <si>
    <t>SAMMY</t>
  </si>
  <si>
    <t>ヤマハ ３３Ｓ</t>
  </si>
  <si>
    <t>Jaｍ</t>
  </si>
  <si>
    <t>MELGES 24</t>
  </si>
  <si>
    <t>ZENDA EXPRESS Ⅱ</t>
  </si>
  <si>
    <t>Le Grand Bleu</t>
  </si>
  <si>
    <t>Ｘ－３７</t>
  </si>
  <si>
    <t>Cassandre</t>
  </si>
  <si>
    <t>IMX 38</t>
  </si>
  <si>
    <t>とんび</t>
  </si>
  <si>
    <t>TAKAI 40</t>
  </si>
  <si>
    <t>Elviento</t>
  </si>
  <si>
    <t>ＪＪ</t>
  </si>
  <si>
    <t>X35 OD</t>
  </si>
  <si>
    <t>TOM BOY</t>
  </si>
  <si>
    <t>J/V 35CR</t>
  </si>
  <si>
    <t>作成日： 2017/07/16</t>
  </si>
  <si>
    <t>Ａ＿クラス</t>
    <phoneticPr fontId="4"/>
  </si>
  <si>
    <t>Ｂ＿クラス</t>
    <phoneticPr fontId="4"/>
  </si>
  <si>
    <t>Ｃ＿クラス</t>
    <phoneticPr fontId="4"/>
  </si>
  <si>
    <t>２０１７年宮島ヨットレース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</si>
</sst>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.0000_);[Red]\(0.0000\)"/>
    <numFmt numFmtId="178" formatCode="h:mm:ss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u/>
      <sz val="15"/>
      <name val="ＭＳ Ｐゴシック"/>
      <family val="3"/>
      <charset val="128"/>
    </font>
    <font>
      <b/>
      <u val="double"/>
      <sz val="1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9" fillId="0" borderId="0"/>
    <xf numFmtId="0" fontId="13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176" fontId="2" fillId="0" borderId="0" xfId="1" applyNumberFormat="1"/>
    <xf numFmtId="0" fontId="2" fillId="0" borderId="0" xfId="1" applyAlignment="1"/>
    <xf numFmtId="176" fontId="5" fillId="0" borderId="0" xfId="1" applyNumberFormat="1" applyFont="1"/>
    <xf numFmtId="0" fontId="6" fillId="0" borderId="0" xfId="1" quotePrefix="1" applyFont="1" applyAlignment="1">
      <alignment vertical="center"/>
    </xf>
    <xf numFmtId="0" fontId="2" fillId="0" borderId="0" xfId="1" applyBorder="1" applyAlignment="1">
      <alignment vertical="center"/>
    </xf>
    <xf numFmtId="0" fontId="2" fillId="0" borderId="1" xfId="1" applyBorder="1" applyAlignment="1">
      <alignment vertical="center"/>
    </xf>
    <xf numFmtId="0" fontId="2" fillId="2" borderId="2" xfId="1" applyFill="1" applyBorder="1" applyAlignment="1">
      <alignment vertical="center"/>
    </xf>
    <xf numFmtId="0" fontId="2" fillId="2" borderId="3" xfId="1" applyFill="1" applyBorder="1" applyAlignment="1">
      <alignment vertical="center"/>
    </xf>
    <xf numFmtId="0" fontId="2" fillId="2" borderId="4" xfId="1" applyFill="1" applyBorder="1" applyAlignment="1">
      <alignment vertical="center"/>
    </xf>
    <xf numFmtId="0" fontId="2" fillId="2" borderId="5" xfId="1" applyFill="1" applyBorder="1" applyAlignment="1">
      <alignment vertical="center"/>
    </xf>
    <xf numFmtId="0" fontId="2" fillId="2" borderId="2" xfId="1" quotePrefix="1" applyFill="1" applyBorder="1" applyAlignment="1">
      <alignment horizontal="left" vertical="center"/>
    </xf>
    <xf numFmtId="0" fontId="2" fillId="2" borderId="5" xfId="1" applyFill="1" applyBorder="1" applyAlignment="1">
      <alignment horizontal="center" vertical="center"/>
    </xf>
    <xf numFmtId="176" fontId="2" fillId="3" borderId="5" xfId="1" applyNumberFormat="1" applyFill="1" applyBorder="1" applyAlignment="1">
      <alignment horizontal="center" vertical="center"/>
    </xf>
    <xf numFmtId="0" fontId="2" fillId="4" borderId="5" xfId="1" applyFill="1" applyBorder="1" applyAlignment="1">
      <alignment vertical="center"/>
    </xf>
    <xf numFmtId="0" fontId="2" fillId="4" borderId="3" xfId="1" applyFill="1" applyBorder="1" applyAlignment="1">
      <alignment horizontal="center" vertical="center"/>
    </xf>
    <xf numFmtId="0" fontId="2" fillId="4" borderId="5" xfId="1" applyFill="1" applyBorder="1" applyAlignment="1">
      <alignment horizontal="center" vertical="center"/>
    </xf>
    <xf numFmtId="0" fontId="2" fillId="2" borderId="6" xfId="1" quotePrefix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0" borderId="0" xfId="1" applyAlignment="1">
      <alignment horizontal="left"/>
    </xf>
    <xf numFmtId="0" fontId="2" fillId="0" borderId="8" xfId="1" applyNumberFormat="1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8" xfId="1" applyBorder="1"/>
    <xf numFmtId="0" fontId="2" fillId="0" borderId="7" xfId="1" applyBorder="1"/>
    <xf numFmtId="177" fontId="2" fillId="0" borderId="8" xfId="2" applyNumberFormat="1" applyFont="1" applyFill="1" applyBorder="1" applyAlignment="1">
      <alignment horizontal="center" vertical="center"/>
    </xf>
    <xf numFmtId="0" fontId="2" fillId="0" borderId="7" xfId="1" applyNumberFormat="1" applyBorder="1" applyProtection="1">
      <protection locked="0"/>
    </xf>
    <xf numFmtId="9" fontId="8" fillId="0" borderId="11" xfId="1" applyNumberFormat="1" applyFont="1" applyBorder="1" applyAlignment="1" applyProtection="1">
      <alignment horizontal="center"/>
      <protection locked="0"/>
    </xf>
    <xf numFmtId="0" fontId="7" fillId="0" borderId="7" xfId="1" quotePrefix="1" applyNumberFormat="1" applyFont="1" applyBorder="1" applyAlignment="1" applyProtection="1">
      <alignment horizontal="left" vertical="center"/>
    </xf>
    <xf numFmtId="178" fontId="7" fillId="0" borderId="7" xfId="1" quotePrefix="1" applyNumberFormat="1" applyFont="1" applyBorder="1" applyAlignment="1" applyProtection="1">
      <alignment horizontal="center" vertical="center"/>
    </xf>
    <xf numFmtId="0" fontId="7" fillId="0" borderId="8" xfId="1" quotePrefix="1" applyNumberFormat="1" applyFont="1" applyBorder="1" applyAlignment="1" applyProtection="1">
      <alignment horizontal="center" vertical="center"/>
    </xf>
    <xf numFmtId="0" fontId="2" fillId="0" borderId="8" xfId="1" applyBorder="1" applyAlignment="1" applyProtection="1">
      <alignment horizontal="center"/>
      <protection locked="0"/>
    </xf>
    <xf numFmtId="0" fontId="2" fillId="0" borderId="12" xfId="1" applyNumberFormat="1" applyBorder="1" applyAlignment="1">
      <alignment horizontal="center" vertical="center"/>
    </xf>
    <xf numFmtId="0" fontId="2" fillId="0" borderId="12" xfId="1" applyBorder="1" applyAlignment="1">
      <alignment horizontal="center"/>
    </xf>
    <xf numFmtId="0" fontId="2" fillId="0" borderId="12" xfId="1" applyBorder="1"/>
    <xf numFmtId="0" fontId="2" fillId="0" borderId="13" xfId="1" applyBorder="1"/>
    <xf numFmtId="177" fontId="2" fillId="0" borderId="12" xfId="2" applyNumberFormat="1" applyFont="1" applyFill="1" applyBorder="1" applyAlignment="1">
      <alignment horizontal="center" vertical="center"/>
    </xf>
    <xf numFmtId="0" fontId="2" fillId="0" borderId="13" xfId="1" applyNumberFormat="1" applyBorder="1" applyProtection="1">
      <protection locked="0"/>
    </xf>
    <xf numFmtId="9" fontId="8" fillId="0" borderId="17" xfId="1" applyNumberFormat="1" applyFont="1" applyBorder="1" applyAlignment="1" applyProtection="1">
      <alignment horizontal="center"/>
      <protection locked="0"/>
    </xf>
    <xf numFmtId="0" fontId="7" fillId="0" borderId="13" xfId="1" quotePrefix="1" applyNumberFormat="1" applyFont="1" applyBorder="1" applyAlignment="1" applyProtection="1">
      <alignment horizontal="left" vertical="center"/>
    </xf>
    <xf numFmtId="178" fontId="7" fillId="0" borderId="13" xfId="1" quotePrefix="1" applyNumberFormat="1" applyFont="1" applyBorder="1" applyAlignment="1" applyProtection="1">
      <alignment horizontal="center" vertical="center"/>
    </xf>
    <xf numFmtId="0" fontId="7" fillId="0" borderId="12" xfId="1" quotePrefix="1" applyNumberFormat="1" applyFont="1" applyBorder="1" applyAlignment="1" applyProtection="1">
      <alignment horizontal="center" vertical="center"/>
    </xf>
    <xf numFmtId="0" fontId="2" fillId="0" borderId="12" xfId="1" applyBorder="1" applyAlignment="1" applyProtection="1">
      <alignment horizontal="center"/>
      <protection locked="0"/>
    </xf>
    <xf numFmtId="0" fontId="2" fillId="0" borderId="18" xfId="1" applyNumberFormat="1" applyBorder="1" applyAlignment="1">
      <alignment horizontal="center" vertical="center"/>
    </xf>
    <xf numFmtId="0" fontId="2" fillId="0" borderId="18" xfId="1" applyBorder="1" applyAlignment="1">
      <alignment horizontal="center"/>
    </xf>
    <xf numFmtId="0" fontId="2" fillId="0" borderId="18" xfId="1" applyBorder="1"/>
    <xf numFmtId="0" fontId="2" fillId="0" borderId="19" xfId="1" applyBorder="1"/>
    <xf numFmtId="177" fontId="2" fillId="0" borderId="18" xfId="2" applyNumberFormat="1" applyFont="1" applyFill="1" applyBorder="1" applyAlignment="1">
      <alignment horizontal="center" vertical="center"/>
    </xf>
    <xf numFmtId="0" fontId="2" fillId="0" borderId="19" xfId="1" applyNumberFormat="1" applyBorder="1" applyProtection="1">
      <protection locked="0"/>
    </xf>
    <xf numFmtId="9" fontId="8" fillId="0" borderId="21" xfId="1" applyNumberFormat="1" applyFont="1" applyBorder="1" applyAlignment="1" applyProtection="1">
      <alignment horizontal="center"/>
      <protection locked="0"/>
    </xf>
    <xf numFmtId="0" fontId="7" fillId="0" borderId="19" xfId="1" quotePrefix="1" applyNumberFormat="1" applyFont="1" applyBorder="1" applyAlignment="1" applyProtection="1">
      <alignment horizontal="left" vertical="center"/>
    </xf>
    <xf numFmtId="178" fontId="7" fillId="0" borderId="19" xfId="1" quotePrefix="1" applyNumberFormat="1" applyFont="1" applyBorder="1" applyAlignment="1" applyProtection="1">
      <alignment horizontal="center" vertical="center"/>
    </xf>
    <xf numFmtId="0" fontId="7" fillId="0" borderId="18" xfId="1" quotePrefix="1" applyNumberFormat="1" applyFont="1" applyBorder="1" applyAlignment="1" applyProtection="1">
      <alignment horizontal="center" vertical="center"/>
    </xf>
    <xf numFmtId="0" fontId="2" fillId="0" borderId="18" xfId="1" applyBorder="1" applyAlignment="1" applyProtection="1">
      <alignment horizontal="center"/>
      <protection locked="0"/>
    </xf>
    <xf numFmtId="177" fontId="2" fillId="0" borderId="7" xfId="1" applyNumberFormat="1" applyBorder="1"/>
    <xf numFmtId="177" fontId="2" fillId="0" borderId="0" xfId="1" applyNumberFormat="1" applyBorder="1"/>
    <xf numFmtId="0" fontId="10" fillId="0" borderId="0" xfId="1" applyFont="1" applyAlignment="1"/>
    <xf numFmtId="0" fontId="11" fillId="0" borderId="0" xfId="1" applyFont="1" applyAlignment="1">
      <alignment horizontal="left"/>
    </xf>
    <xf numFmtId="177" fontId="2" fillId="0" borderId="0" xfId="1" applyNumberFormat="1"/>
    <xf numFmtId="177" fontId="2" fillId="0" borderId="22" xfId="1" applyNumberFormat="1" applyBorder="1"/>
    <xf numFmtId="0" fontId="2" fillId="0" borderId="0" xfId="1" applyBorder="1"/>
    <xf numFmtId="0" fontId="2" fillId="4" borderId="23" xfId="1" applyFill="1" applyBorder="1" applyAlignment="1">
      <alignment horizontal="center" vertical="center"/>
    </xf>
    <xf numFmtId="0" fontId="2" fillId="0" borderId="0" xfId="1" applyFill="1" applyBorder="1"/>
    <xf numFmtId="0" fontId="2" fillId="0" borderId="8" xfId="1" applyNumberFormat="1" applyBorder="1" applyAlignment="1" applyProtection="1">
      <alignment horizontal="center" vertical="center"/>
    </xf>
    <xf numFmtId="0" fontId="2" fillId="0" borderId="11" xfId="1" applyBorder="1" applyAlignment="1"/>
    <xf numFmtId="0" fontId="2" fillId="0" borderId="11" xfId="1" applyBorder="1" applyAlignment="1">
      <alignment horizontal="left"/>
    </xf>
    <xf numFmtId="177" fontId="2" fillId="0" borderId="11" xfId="2" applyNumberFormat="1" applyFont="1" applyFill="1" applyBorder="1" applyAlignment="1">
      <alignment horizontal="center" vertical="center"/>
    </xf>
    <xf numFmtId="0" fontId="2" fillId="0" borderId="12" xfId="1" applyNumberFormat="1" applyBorder="1" applyAlignment="1" applyProtection="1">
      <alignment horizontal="center" vertical="center"/>
    </xf>
    <xf numFmtId="0" fontId="2" fillId="0" borderId="17" xfId="1" applyBorder="1" applyAlignment="1"/>
    <xf numFmtId="0" fontId="2" fillId="0" borderId="17" xfId="1" applyBorder="1" applyAlignment="1">
      <alignment horizontal="left"/>
    </xf>
    <xf numFmtId="177" fontId="2" fillId="0" borderId="17" xfId="2" applyNumberFormat="1" applyFont="1" applyFill="1" applyBorder="1" applyAlignment="1">
      <alignment horizontal="center" vertical="center"/>
    </xf>
    <xf numFmtId="0" fontId="2" fillId="0" borderId="18" xfId="1" applyNumberFormat="1" applyBorder="1" applyAlignment="1" applyProtection="1">
      <alignment horizontal="center" vertical="center"/>
    </xf>
    <xf numFmtId="0" fontId="2" fillId="0" borderId="21" xfId="1" applyBorder="1" applyAlignment="1"/>
    <xf numFmtId="0" fontId="2" fillId="0" borderId="21" xfId="1" applyBorder="1" applyAlignment="1">
      <alignment horizontal="left"/>
    </xf>
    <xf numFmtId="177" fontId="2" fillId="0" borderId="21" xfId="2" applyNumberFormat="1" applyFont="1" applyFill="1" applyBorder="1" applyAlignment="1">
      <alignment horizontal="center" vertical="center"/>
    </xf>
    <xf numFmtId="0" fontId="2" fillId="0" borderId="24" xfId="1" applyBorder="1"/>
    <xf numFmtId="176" fontId="2" fillId="0" borderId="24" xfId="1" applyNumberFormat="1" applyBorder="1"/>
    <xf numFmtId="0" fontId="2" fillId="0" borderId="24" xfId="1" applyBorder="1" applyAlignment="1">
      <alignment horizontal="center"/>
    </xf>
    <xf numFmtId="176" fontId="14" fillId="0" borderId="0" xfId="1" applyNumberFormat="1" applyFont="1"/>
    <xf numFmtId="0" fontId="15" fillId="0" borderId="0" xfId="1" applyFont="1"/>
    <xf numFmtId="178" fontId="7" fillId="0" borderId="9" xfId="1" applyNumberFormat="1" applyFont="1" applyBorder="1" applyAlignment="1" applyProtection="1">
      <alignment horizontal="center"/>
      <protection locked="0"/>
    </xf>
    <xf numFmtId="178" fontId="7" fillId="0" borderId="6" xfId="1" applyNumberFormat="1" applyFont="1" applyBorder="1" applyAlignment="1" applyProtection="1">
      <alignment horizontal="center"/>
      <protection locked="0"/>
    </xf>
    <xf numFmtId="178" fontId="7" fillId="0" borderId="10" xfId="1" applyNumberFormat="1" applyFont="1" applyBorder="1" applyAlignment="1" applyProtection="1">
      <alignment horizontal="center"/>
      <protection locked="0"/>
    </xf>
    <xf numFmtId="178" fontId="7" fillId="0" borderId="9" xfId="1" applyNumberFormat="1" applyFont="1" applyFill="1" applyBorder="1" applyAlignment="1" applyProtection="1">
      <alignment horizontal="center"/>
      <protection locked="0"/>
    </xf>
    <xf numFmtId="178" fontId="7" fillId="0" borderId="6" xfId="1" applyNumberFormat="1" applyFont="1" applyFill="1" applyBorder="1" applyAlignment="1" applyProtection="1">
      <alignment horizontal="center"/>
      <protection locked="0"/>
    </xf>
    <xf numFmtId="178" fontId="7" fillId="0" borderId="10" xfId="1" applyNumberFormat="1" applyFont="1" applyFill="1" applyBorder="1" applyAlignment="1" applyProtection="1">
      <alignment horizontal="center"/>
      <protection locked="0"/>
    </xf>
    <xf numFmtId="178" fontId="7" fillId="0" borderId="9" xfId="1" applyNumberFormat="1" applyFont="1" applyBorder="1" applyAlignment="1" applyProtection="1">
      <alignment horizontal="center"/>
    </xf>
    <xf numFmtId="178" fontId="7" fillId="0" borderId="6" xfId="1" applyNumberFormat="1" applyFont="1" applyBorder="1" applyAlignment="1" applyProtection="1">
      <alignment horizontal="center"/>
    </xf>
    <xf numFmtId="178" fontId="7" fillId="0" borderId="10" xfId="1" applyNumberFormat="1" applyFont="1" applyBorder="1" applyAlignment="1" applyProtection="1">
      <alignment horizontal="center"/>
    </xf>
    <xf numFmtId="0" fontId="3" fillId="0" borderId="0" xfId="1" applyFont="1" applyAlignment="1">
      <alignment horizontal="left"/>
    </xf>
    <xf numFmtId="0" fontId="2" fillId="0" borderId="0" xfId="1" applyAlignment="1">
      <alignment horizontal="right"/>
    </xf>
    <xf numFmtId="0" fontId="2" fillId="2" borderId="4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178" fontId="7" fillId="0" borderId="14" xfId="1" applyNumberFormat="1" applyFont="1" applyBorder="1" applyAlignment="1" applyProtection="1">
      <alignment horizontal="center"/>
      <protection locked="0"/>
    </xf>
    <xf numFmtId="178" fontId="7" fillId="0" borderId="15" xfId="1" applyNumberFormat="1" applyFont="1" applyBorder="1" applyAlignment="1" applyProtection="1">
      <alignment horizontal="center"/>
      <protection locked="0"/>
    </xf>
    <xf numFmtId="178" fontId="7" fillId="0" borderId="16" xfId="1" applyNumberFormat="1" applyFont="1" applyBorder="1" applyAlignment="1" applyProtection="1">
      <alignment horizontal="center"/>
      <protection locked="0"/>
    </xf>
    <xf numFmtId="178" fontId="7" fillId="0" borderId="14" xfId="1" applyNumberFormat="1" applyFont="1" applyFill="1" applyBorder="1" applyAlignment="1" applyProtection="1">
      <alignment horizontal="center"/>
      <protection locked="0"/>
    </xf>
    <xf numFmtId="178" fontId="7" fillId="0" borderId="15" xfId="1" applyNumberFormat="1" applyFont="1" applyFill="1" applyBorder="1" applyAlignment="1" applyProtection="1">
      <alignment horizontal="center"/>
      <protection locked="0"/>
    </xf>
    <xf numFmtId="178" fontId="7" fillId="0" borderId="16" xfId="1" applyNumberFormat="1" applyFont="1" applyFill="1" applyBorder="1" applyAlignment="1" applyProtection="1">
      <alignment horizontal="center"/>
      <protection locked="0"/>
    </xf>
    <xf numFmtId="178" fontId="7" fillId="0" borderId="14" xfId="1" applyNumberFormat="1" applyFont="1" applyBorder="1" applyAlignment="1" applyProtection="1">
      <alignment horizontal="center"/>
    </xf>
    <xf numFmtId="178" fontId="7" fillId="0" borderId="15" xfId="1" applyNumberFormat="1" applyFont="1" applyBorder="1" applyAlignment="1" applyProtection="1">
      <alignment horizontal="center"/>
    </xf>
    <xf numFmtId="178" fontId="7" fillId="0" borderId="16" xfId="1" applyNumberFormat="1" applyFont="1" applyBorder="1" applyAlignment="1" applyProtection="1">
      <alignment horizontal="center"/>
    </xf>
    <xf numFmtId="178" fontId="7" fillId="0" borderId="20" xfId="1" applyNumberFormat="1" applyFont="1" applyBorder="1" applyAlignment="1" applyProtection="1">
      <alignment horizontal="center"/>
      <protection locked="0"/>
    </xf>
    <xf numFmtId="178" fontId="7" fillId="0" borderId="19" xfId="1" applyNumberFormat="1" applyFont="1" applyBorder="1" applyAlignment="1" applyProtection="1">
      <alignment horizontal="center"/>
      <protection locked="0"/>
    </xf>
    <xf numFmtId="178" fontId="7" fillId="0" borderId="21" xfId="1" applyNumberFormat="1" applyFont="1" applyBorder="1" applyAlignment="1" applyProtection="1">
      <alignment horizontal="center"/>
      <protection locked="0"/>
    </xf>
    <xf numFmtId="178" fontId="7" fillId="0" borderId="20" xfId="1" applyNumberFormat="1" applyFont="1" applyFill="1" applyBorder="1" applyAlignment="1" applyProtection="1">
      <alignment horizontal="center"/>
      <protection locked="0"/>
    </xf>
    <xf numFmtId="178" fontId="7" fillId="0" borderId="19" xfId="1" applyNumberFormat="1" applyFont="1" applyFill="1" applyBorder="1" applyAlignment="1" applyProtection="1">
      <alignment horizontal="center"/>
      <protection locked="0"/>
    </xf>
    <xf numFmtId="178" fontId="7" fillId="0" borderId="21" xfId="1" applyNumberFormat="1" applyFont="1" applyFill="1" applyBorder="1" applyAlignment="1" applyProtection="1">
      <alignment horizontal="center"/>
      <protection locked="0"/>
    </xf>
    <xf numFmtId="178" fontId="7" fillId="0" borderId="20" xfId="1" applyNumberFormat="1" applyFont="1" applyBorder="1" applyAlignment="1" applyProtection="1">
      <alignment horizontal="center"/>
    </xf>
    <xf numFmtId="178" fontId="7" fillId="0" borderId="19" xfId="1" applyNumberFormat="1" applyFont="1" applyBorder="1" applyAlignment="1" applyProtection="1">
      <alignment horizontal="center"/>
    </xf>
    <xf numFmtId="178" fontId="7" fillId="0" borderId="21" xfId="1" applyNumberFormat="1" applyFont="1" applyBorder="1" applyAlignment="1" applyProtection="1">
      <alignment horizontal="center"/>
    </xf>
    <xf numFmtId="0" fontId="8" fillId="0" borderId="9" xfId="1" applyNumberFormat="1" applyFont="1" applyBorder="1" applyAlignment="1" applyProtection="1">
      <alignment horizontal="center" vertical="center"/>
      <protection locked="0"/>
    </xf>
    <xf numFmtId="0" fontId="8" fillId="0" borderId="10" xfId="1" applyNumberFormat="1" applyFont="1" applyBorder="1" applyAlignment="1" applyProtection="1">
      <alignment horizontal="center" vertical="center"/>
      <protection locked="0"/>
    </xf>
    <xf numFmtId="0" fontId="8" fillId="0" borderId="6" xfId="1" applyNumberFormat="1" applyFont="1" applyBorder="1" applyAlignment="1" applyProtection="1">
      <alignment horizontal="center" vertical="center"/>
      <protection locked="0"/>
    </xf>
    <xf numFmtId="0" fontId="8" fillId="0" borderId="9" xfId="1" applyNumberFormat="1" applyFont="1" applyBorder="1" applyAlignment="1">
      <alignment horizontal="center" vertical="center"/>
    </xf>
    <xf numFmtId="0" fontId="8" fillId="0" borderId="10" xfId="1" applyNumberFormat="1" applyFont="1" applyBorder="1" applyAlignment="1">
      <alignment horizontal="center" vertical="center"/>
    </xf>
    <xf numFmtId="0" fontId="2" fillId="5" borderId="4" xfId="1" applyFill="1" applyBorder="1" applyAlignment="1">
      <alignment horizontal="center"/>
    </xf>
    <xf numFmtId="0" fontId="2" fillId="5" borderId="3" xfId="1" applyFill="1" applyBorder="1" applyAlignment="1">
      <alignment horizontal="center"/>
    </xf>
    <xf numFmtId="0" fontId="2" fillId="5" borderId="2" xfId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2" fillId="5" borderId="3" xfId="1" applyFont="1" applyFill="1" applyBorder="1" applyAlignment="1">
      <alignment horizontal="center"/>
    </xf>
    <xf numFmtId="0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6" xfId="1" applyNumberFormat="1" applyFont="1" applyBorder="1" applyAlignment="1" applyProtection="1">
      <alignment horizontal="center" vertical="center"/>
      <protection locked="0"/>
    </xf>
    <xf numFmtId="0" fontId="8" fillId="0" borderId="15" xfId="1" applyNumberFormat="1" applyFont="1" applyBorder="1" applyAlignment="1" applyProtection="1">
      <alignment horizontal="center" vertical="center"/>
      <protection locked="0"/>
    </xf>
    <xf numFmtId="0" fontId="8" fillId="0" borderId="14" xfId="1" applyNumberFormat="1" applyFont="1" applyBorder="1" applyAlignment="1">
      <alignment horizontal="center" vertical="center"/>
    </xf>
    <xf numFmtId="0" fontId="8" fillId="0" borderId="16" xfId="1" applyNumberFormat="1" applyFont="1" applyBorder="1" applyAlignment="1">
      <alignment horizontal="center" vertical="center"/>
    </xf>
    <xf numFmtId="0" fontId="8" fillId="0" borderId="20" xfId="1" applyNumberFormat="1" applyFont="1" applyBorder="1" applyAlignment="1" applyProtection="1">
      <alignment horizontal="center" vertical="center"/>
      <protection locked="0"/>
    </xf>
    <xf numFmtId="0" fontId="8" fillId="0" borderId="21" xfId="1" applyNumberFormat="1" applyFont="1" applyBorder="1" applyAlignment="1" applyProtection="1">
      <alignment horizontal="center" vertical="center"/>
      <protection locked="0"/>
    </xf>
    <xf numFmtId="0" fontId="8" fillId="0" borderId="19" xfId="1" applyNumberFormat="1" applyFont="1" applyBorder="1" applyAlignment="1" applyProtection="1">
      <alignment horizontal="center" vertical="center"/>
      <protection locked="0"/>
    </xf>
    <xf numFmtId="0" fontId="8" fillId="0" borderId="20" xfId="1" applyNumberFormat="1" applyFont="1" applyBorder="1" applyAlignment="1">
      <alignment horizontal="center" vertical="center"/>
    </xf>
    <xf numFmtId="0" fontId="8" fillId="0" borderId="21" xfId="1" applyNumberFormat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3"/>
    <cellStyle name="標準_ｴﾝﾄﾘｰﾘｽﾄ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V34"/>
  <sheetViews>
    <sheetView zoomScale="83" workbookViewId="0">
      <selection activeCell="C20" sqref="C20:V33"/>
    </sheetView>
  </sheetViews>
  <sheetFormatPr defaultColWidth="9" defaultRowHeight="13.5"/>
  <cols>
    <col min="1" max="1" width="4.875" style="1" customWidth="1"/>
    <col min="2" max="2" width="3.625" style="1" customWidth="1"/>
    <col min="3" max="3" width="4.75" style="1" customWidth="1"/>
    <col min="4" max="4" width="7.625" style="1" customWidth="1"/>
    <col min="5" max="5" width="20.5" style="1" customWidth="1"/>
    <col min="6" max="6" width="13.5" style="1" customWidth="1"/>
    <col min="7" max="7" width="10.875" style="1" customWidth="1"/>
    <col min="8" max="10" width="3.625" style="1" customWidth="1"/>
    <col min="11" max="11" width="19.125" style="1" hidden="1" customWidth="1"/>
    <col min="12" max="14" width="3.625" style="1" customWidth="1"/>
    <col min="15" max="15" width="7.125" style="1" customWidth="1"/>
    <col min="16" max="16" width="0.125" style="1" customWidth="1"/>
    <col min="17" max="18" width="5.125" style="1" customWidth="1"/>
    <col min="19" max="19" width="3.75" style="1" hidden="1" customWidth="1"/>
    <col min="20" max="20" width="9.625" style="1" customWidth="1"/>
    <col min="21" max="21" width="9.625" style="1" hidden="1" customWidth="1"/>
    <col min="22" max="22" width="6.375" style="2" customWidth="1"/>
    <col min="23" max="23" width="2.625" style="1" customWidth="1"/>
    <col min="24" max="24" width="4.5" style="1" customWidth="1"/>
    <col min="25" max="16384" width="9" style="1"/>
  </cols>
  <sheetData>
    <row r="1" spans="1:22" ht="10.5" customHeight="1">
      <c r="B1" s="2"/>
      <c r="C1" s="3"/>
      <c r="D1" s="4"/>
    </row>
    <row r="2" spans="1:22" ht="19.5" customHeight="1">
      <c r="B2" s="2"/>
      <c r="C2" s="3"/>
      <c r="D2" s="4"/>
      <c r="E2" s="92" t="s">
        <v>0</v>
      </c>
      <c r="F2" s="92"/>
      <c r="G2" s="92"/>
      <c r="H2" s="92"/>
      <c r="I2" s="92"/>
      <c r="J2" s="92"/>
      <c r="R2" s="93" t="s">
        <v>1</v>
      </c>
      <c r="S2" s="93"/>
      <c r="T2" s="93"/>
      <c r="U2" s="93"/>
      <c r="V2" s="93"/>
    </row>
    <row r="3" spans="1:22" ht="13.5" customHeight="1">
      <c r="B3" s="2"/>
      <c r="C3" s="3"/>
      <c r="D3" s="4"/>
    </row>
    <row r="4" spans="1:22" ht="18">
      <c r="B4" s="2"/>
      <c r="C4" s="5" t="s">
        <v>2</v>
      </c>
    </row>
    <row r="5" spans="1:22" ht="9.75" customHeight="1">
      <c r="B5" s="2"/>
      <c r="C5" s="3"/>
      <c r="D5" s="4"/>
    </row>
    <row r="6" spans="1:22" ht="15">
      <c r="B6" s="2"/>
      <c r="C6" s="6" t="s">
        <v>3</v>
      </c>
    </row>
    <row r="7" spans="1:22" ht="15" customHeight="1">
      <c r="B7" s="2"/>
      <c r="C7" s="3"/>
      <c r="D7" s="4"/>
      <c r="E7" s="7"/>
      <c r="F7" s="7"/>
      <c r="G7" s="8"/>
      <c r="H7" s="9" t="s">
        <v>4</v>
      </c>
      <c r="I7" s="9"/>
      <c r="J7" s="10"/>
      <c r="K7" s="9"/>
      <c r="L7" s="11" t="s">
        <v>5</v>
      </c>
      <c r="M7" s="9"/>
      <c r="N7" s="10"/>
      <c r="O7" s="12"/>
      <c r="P7" s="13" t="s">
        <v>6</v>
      </c>
      <c r="Q7" s="9"/>
      <c r="R7" s="10"/>
      <c r="S7" s="9" t="s">
        <v>7</v>
      </c>
      <c r="T7" s="9" t="s">
        <v>8</v>
      </c>
      <c r="U7" s="12"/>
      <c r="V7" s="14"/>
    </row>
    <row r="8" spans="1:22" ht="15" customHeight="1">
      <c r="B8" s="2"/>
      <c r="C8" s="15" t="s">
        <v>10</v>
      </c>
      <c r="D8" s="16" t="s">
        <v>11</v>
      </c>
      <c r="E8" s="17" t="s">
        <v>12</v>
      </c>
      <c r="F8" s="17" t="s">
        <v>13</v>
      </c>
      <c r="G8" s="18" t="s">
        <v>9</v>
      </c>
      <c r="H8" s="94" t="s">
        <v>14</v>
      </c>
      <c r="I8" s="95"/>
      <c r="J8" s="96"/>
      <c r="K8" s="19" t="s">
        <v>15</v>
      </c>
      <c r="L8" s="94" t="s">
        <v>16</v>
      </c>
      <c r="M8" s="95"/>
      <c r="N8" s="96"/>
      <c r="O8" s="20" t="s">
        <v>17</v>
      </c>
      <c r="P8" s="94" t="s">
        <v>16</v>
      </c>
      <c r="Q8" s="95"/>
      <c r="R8" s="96"/>
      <c r="S8" s="20"/>
      <c r="T8" s="21" t="s">
        <v>18</v>
      </c>
      <c r="U8" s="22" t="s">
        <v>10</v>
      </c>
      <c r="V8" s="14" t="s">
        <v>19</v>
      </c>
    </row>
    <row r="9" spans="1:22" ht="15" customHeight="1">
      <c r="A9" s="23"/>
      <c r="B9" s="2"/>
      <c r="C9" s="24">
        <v>1</v>
      </c>
      <c r="D9" s="25">
        <v>6773</v>
      </c>
      <c r="E9" s="26" t="s">
        <v>20</v>
      </c>
      <c r="F9" s="27" t="s">
        <v>21</v>
      </c>
      <c r="G9" s="28">
        <v>0.79100000000000004</v>
      </c>
      <c r="H9" s="83">
        <v>0.375</v>
      </c>
      <c r="I9" s="84"/>
      <c r="J9" s="85"/>
      <c r="K9" s="29"/>
      <c r="L9" s="86">
        <v>0.51961805555555551</v>
      </c>
      <c r="M9" s="87"/>
      <c r="N9" s="88"/>
      <c r="O9" s="30"/>
      <c r="P9" s="89">
        <f t="shared" ref="P9:P17" si="0">IF(L9="","",L9-H9)</f>
        <v>0.14461805555555551</v>
      </c>
      <c r="Q9" s="90"/>
      <c r="R9" s="91"/>
      <c r="S9" s="31">
        <v>0.11439288194444441</v>
      </c>
      <c r="T9" s="32">
        <f t="shared" ref="T9:T17" si="1">IF(L9="","",IF(S9=50,"",S9))</f>
        <v>0.11439288194444441</v>
      </c>
      <c r="U9" s="33"/>
      <c r="V9" s="34"/>
    </row>
    <row r="10" spans="1:22" ht="15" customHeight="1">
      <c r="A10" s="23"/>
      <c r="B10" s="2"/>
      <c r="C10" s="35">
        <v>2</v>
      </c>
      <c r="D10" s="36">
        <v>4459</v>
      </c>
      <c r="E10" s="37" t="s">
        <v>22</v>
      </c>
      <c r="F10" s="38" t="s">
        <v>23</v>
      </c>
      <c r="G10" s="39">
        <v>0.81899999999999995</v>
      </c>
      <c r="H10" s="97">
        <v>0.375</v>
      </c>
      <c r="I10" s="98"/>
      <c r="J10" s="99"/>
      <c r="K10" s="40"/>
      <c r="L10" s="100">
        <v>0.51670138888888884</v>
      </c>
      <c r="M10" s="101"/>
      <c r="N10" s="102"/>
      <c r="O10" s="41"/>
      <c r="P10" s="103">
        <f t="shared" si="0"/>
        <v>0.14170138888888884</v>
      </c>
      <c r="Q10" s="104"/>
      <c r="R10" s="105"/>
      <c r="S10" s="42">
        <v>0.11605343749999995</v>
      </c>
      <c r="T10" s="43">
        <f t="shared" si="1"/>
        <v>0.11605343749999995</v>
      </c>
      <c r="U10" s="44"/>
      <c r="V10" s="45"/>
    </row>
    <row r="11" spans="1:22" ht="15" customHeight="1">
      <c r="A11" s="23"/>
      <c r="B11" s="2"/>
      <c r="C11" s="35">
        <v>3</v>
      </c>
      <c r="D11" s="36">
        <v>17</v>
      </c>
      <c r="E11" s="37" t="s">
        <v>24</v>
      </c>
      <c r="F11" s="38" t="s">
        <v>25</v>
      </c>
      <c r="G11" s="39">
        <v>0.82399999999999995</v>
      </c>
      <c r="H11" s="97">
        <v>0.375</v>
      </c>
      <c r="I11" s="98"/>
      <c r="J11" s="99"/>
      <c r="K11" s="40"/>
      <c r="L11" s="100">
        <v>0.52221064814814822</v>
      </c>
      <c r="M11" s="101"/>
      <c r="N11" s="102"/>
      <c r="O11" s="41"/>
      <c r="P11" s="103">
        <f t="shared" si="0"/>
        <v>0.14721064814814822</v>
      </c>
      <c r="Q11" s="104"/>
      <c r="R11" s="105"/>
      <c r="S11" s="42">
        <v>0.12130157407407412</v>
      </c>
      <c r="T11" s="43">
        <f t="shared" si="1"/>
        <v>0.12130157407407412</v>
      </c>
      <c r="U11" s="44"/>
      <c r="V11" s="45"/>
    </row>
    <row r="12" spans="1:22" ht="15" customHeight="1">
      <c r="A12" s="23"/>
      <c r="B12" s="2"/>
      <c r="C12" s="35">
        <v>4</v>
      </c>
      <c r="D12" s="36">
        <v>3</v>
      </c>
      <c r="E12" s="37" t="s">
        <v>26</v>
      </c>
      <c r="F12" s="38" t="s">
        <v>27</v>
      </c>
      <c r="G12" s="39">
        <v>0.80900000000000005</v>
      </c>
      <c r="H12" s="97">
        <v>0.375</v>
      </c>
      <c r="I12" s="98"/>
      <c r="J12" s="99"/>
      <c r="K12" s="40"/>
      <c r="L12" s="100">
        <v>0.54503472222222216</v>
      </c>
      <c r="M12" s="101"/>
      <c r="N12" s="102"/>
      <c r="O12" s="41"/>
      <c r="P12" s="103">
        <f t="shared" si="0"/>
        <v>0.17003472222222216</v>
      </c>
      <c r="Q12" s="104"/>
      <c r="R12" s="105"/>
      <c r="S12" s="42">
        <v>0.13755809027777774</v>
      </c>
      <c r="T12" s="43">
        <f t="shared" si="1"/>
        <v>0.13755809027777774</v>
      </c>
      <c r="U12" s="44"/>
      <c r="V12" s="45"/>
    </row>
    <row r="13" spans="1:22" ht="15" customHeight="1">
      <c r="A13" s="23"/>
      <c r="B13" s="2"/>
      <c r="C13" s="35">
        <v>5</v>
      </c>
      <c r="D13" s="36">
        <v>2</v>
      </c>
      <c r="E13" s="37" t="s">
        <v>28</v>
      </c>
      <c r="F13" s="38" t="s">
        <v>29</v>
      </c>
      <c r="G13" s="39">
        <v>0.82399999999999995</v>
      </c>
      <c r="H13" s="97">
        <v>0.375</v>
      </c>
      <c r="I13" s="98"/>
      <c r="J13" s="99"/>
      <c r="K13" s="40"/>
      <c r="L13" s="100">
        <v>0.54505787037037035</v>
      </c>
      <c r="M13" s="101"/>
      <c r="N13" s="102"/>
      <c r="O13" s="41"/>
      <c r="P13" s="103">
        <f t="shared" si="0"/>
        <v>0.17005787037037035</v>
      </c>
      <c r="Q13" s="104"/>
      <c r="R13" s="105"/>
      <c r="S13" s="42">
        <v>0.14012768518518515</v>
      </c>
      <c r="T13" s="43">
        <f t="shared" si="1"/>
        <v>0.14012768518518515</v>
      </c>
      <c r="U13" s="44"/>
      <c r="V13" s="45"/>
    </row>
    <row r="14" spans="1:22" ht="15" customHeight="1">
      <c r="A14" s="23"/>
      <c r="B14" s="2"/>
      <c r="C14" s="35">
        <v>6</v>
      </c>
      <c r="D14" s="36">
        <v>6140</v>
      </c>
      <c r="E14" s="37" t="s">
        <v>30</v>
      </c>
      <c r="F14" s="38" t="s">
        <v>27</v>
      </c>
      <c r="G14" s="39">
        <v>0.80900000000000005</v>
      </c>
      <c r="H14" s="97">
        <v>0.375</v>
      </c>
      <c r="I14" s="98"/>
      <c r="J14" s="99"/>
      <c r="K14" s="40"/>
      <c r="L14" s="100">
        <v>0.59422453703703704</v>
      </c>
      <c r="M14" s="101"/>
      <c r="N14" s="102"/>
      <c r="O14" s="41"/>
      <c r="P14" s="103">
        <f t="shared" si="0"/>
        <v>0.21922453703703704</v>
      </c>
      <c r="Q14" s="104"/>
      <c r="R14" s="105"/>
      <c r="S14" s="42">
        <v>0.17735265046296297</v>
      </c>
      <c r="T14" s="43">
        <f t="shared" si="1"/>
        <v>0.17735265046296297</v>
      </c>
      <c r="U14" s="44"/>
      <c r="V14" s="45"/>
    </row>
    <row r="15" spans="1:22" ht="15" customHeight="1">
      <c r="A15" s="23"/>
      <c r="B15" s="2"/>
      <c r="C15" s="35">
        <v>10</v>
      </c>
      <c r="D15" s="36">
        <v>6627</v>
      </c>
      <c r="E15" s="37" t="s">
        <v>31</v>
      </c>
      <c r="F15" s="38" t="s">
        <v>32</v>
      </c>
      <c r="G15" s="39">
        <v>0.73899999999999999</v>
      </c>
      <c r="H15" s="97">
        <v>0.375</v>
      </c>
      <c r="I15" s="98"/>
      <c r="J15" s="99"/>
      <c r="K15" s="40"/>
      <c r="L15" s="100"/>
      <c r="M15" s="101"/>
      <c r="N15" s="102"/>
      <c r="O15" s="41"/>
      <c r="P15" s="103" t="str">
        <f t="shared" si="0"/>
        <v/>
      </c>
      <c r="Q15" s="104"/>
      <c r="R15" s="105"/>
      <c r="S15" s="42">
        <v>50</v>
      </c>
      <c r="T15" s="43" t="str">
        <f t="shared" si="1"/>
        <v/>
      </c>
      <c r="U15" s="44">
        <v>50</v>
      </c>
      <c r="V15" s="45" t="s">
        <v>33</v>
      </c>
    </row>
    <row r="16" spans="1:22" ht="15" customHeight="1">
      <c r="A16" s="23"/>
      <c r="B16" s="2"/>
      <c r="C16" s="35">
        <v>10</v>
      </c>
      <c r="D16" s="36">
        <v>1</v>
      </c>
      <c r="E16" s="37" t="s">
        <v>34</v>
      </c>
      <c r="F16" s="38" t="s">
        <v>35</v>
      </c>
      <c r="G16" s="39">
        <v>0.82399999999999995</v>
      </c>
      <c r="H16" s="97">
        <v>0.375</v>
      </c>
      <c r="I16" s="98"/>
      <c r="J16" s="99"/>
      <c r="K16" s="40"/>
      <c r="L16" s="100"/>
      <c r="M16" s="101"/>
      <c r="N16" s="102"/>
      <c r="O16" s="41"/>
      <c r="P16" s="103" t="str">
        <f t="shared" si="0"/>
        <v/>
      </c>
      <c r="Q16" s="104"/>
      <c r="R16" s="105"/>
      <c r="S16" s="42">
        <v>50</v>
      </c>
      <c r="T16" s="43" t="str">
        <f t="shared" si="1"/>
        <v/>
      </c>
      <c r="U16" s="44">
        <v>50</v>
      </c>
      <c r="V16" s="45" t="s">
        <v>33</v>
      </c>
    </row>
    <row r="17" spans="1:22" ht="15" customHeight="1">
      <c r="A17" s="23"/>
      <c r="B17" s="2"/>
      <c r="C17" s="46">
        <v>10</v>
      </c>
      <c r="D17" s="47">
        <v>14</v>
      </c>
      <c r="E17" s="48" t="s">
        <v>36</v>
      </c>
      <c r="F17" s="49" t="s">
        <v>37</v>
      </c>
      <c r="G17" s="50">
        <v>0.83899999999999997</v>
      </c>
      <c r="H17" s="106">
        <v>0.375</v>
      </c>
      <c r="I17" s="107"/>
      <c r="J17" s="108"/>
      <c r="K17" s="51"/>
      <c r="L17" s="109"/>
      <c r="M17" s="110"/>
      <c r="N17" s="111"/>
      <c r="O17" s="52"/>
      <c r="P17" s="112" t="str">
        <f t="shared" si="0"/>
        <v/>
      </c>
      <c r="Q17" s="113"/>
      <c r="R17" s="114"/>
      <c r="S17" s="53">
        <v>50</v>
      </c>
      <c r="T17" s="54" t="str">
        <f t="shared" si="1"/>
        <v/>
      </c>
      <c r="U17" s="55">
        <v>50</v>
      </c>
      <c r="V17" s="56" t="s">
        <v>33</v>
      </c>
    </row>
    <row r="18" spans="1:22" ht="15" customHeight="1">
      <c r="A18" s="23"/>
      <c r="B18" s="2"/>
      <c r="C18" s="3"/>
      <c r="D18" s="4"/>
      <c r="G18" s="57"/>
    </row>
    <row r="19" spans="1:22" ht="15" customHeight="1">
      <c r="A19" s="23"/>
      <c r="B19" s="2"/>
      <c r="C19" s="3"/>
      <c r="D19" s="4"/>
      <c r="G19" s="58"/>
    </row>
    <row r="20" spans="1:22" ht="18.75">
      <c r="B20" s="2"/>
      <c r="C20" s="3"/>
      <c r="D20" s="59" t="s">
        <v>38</v>
      </c>
      <c r="F20" s="60"/>
      <c r="G20" s="61"/>
    </row>
    <row r="21" spans="1:22">
      <c r="B21" s="2"/>
      <c r="C21" s="3"/>
      <c r="D21" s="4"/>
      <c r="G21" s="62"/>
      <c r="H21" s="63"/>
      <c r="I21" s="63"/>
      <c r="M21" s="63"/>
    </row>
    <row r="22" spans="1:22" ht="15" customHeight="1">
      <c r="A22" s="63"/>
      <c r="B22" s="2"/>
      <c r="C22" s="15" t="s">
        <v>39</v>
      </c>
      <c r="D22" s="16" t="s">
        <v>11</v>
      </c>
      <c r="E22" s="17" t="s">
        <v>12</v>
      </c>
      <c r="F22" s="17" t="s">
        <v>13</v>
      </c>
      <c r="G22" s="64" t="s">
        <v>9</v>
      </c>
      <c r="H22" s="120" t="s">
        <v>40</v>
      </c>
      <c r="I22" s="121"/>
      <c r="J22" s="120" t="s">
        <v>41</v>
      </c>
      <c r="K22" s="122"/>
      <c r="L22" s="121"/>
      <c r="M22" s="120" t="s">
        <v>42</v>
      </c>
      <c r="N22" s="121"/>
      <c r="O22" s="120" t="s">
        <v>43</v>
      </c>
      <c r="P22" s="121"/>
      <c r="Q22" s="123" t="s">
        <v>44</v>
      </c>
      <c r="R22" s="124"/>
      <c r="S22" s="63"/>
      <c r="T22" s="63"/>
      <c r="U22" s="63"/>
    </row>
    <row r="23" spans="1:22" ht="15" customHeight="1">
      <c r="A23" s="65"/>
      <c r="B23" s="2"/>
      <c r="C23" s="66">
        <v>1</v>
      </c>
      <c r="D23" s="25">
        <v>6773</v>
      </c>
      <c r="E23" s="67" t="s">
        <v>20</v>
      </c>
      <c r="F23" s="68" t="s">
        <v>21</v>
      </c>
      <c r="G23" s="69">
        <v>0.79100000000000004</v>
      </c>
      <c r="H23" s="115">
        <v>1</v>
      </c>
      <c r="I23" s="116"/>
      <c r="J23" s="115"/>
      <c r="K23" s="117"/>
      <c r="L23" s="116"/>
      <c r="M23" s="115"/>
      <c r="N23" s="116"/>
      <c r="O23" s="115"/>
      <c r="P23" s="116"/>
      <c r="Q23" s="118">
        <f t="shared" ref="Q23:Q31" si="2">SUM(H23:P23)</f>
        <v>1</v>
      </c>
      <c r="R23" s="119"/>
      <c r="S23" s="63"/>
      <c r="T23" s="63"/>
      <c r="U23" s="63"/>
    </row>
    <row r="24" spans="1:22" ht="15" customHeight="1">
      <c r="A24" s="65"/>
      <c r="B24" s="2"/>
      <c r="C24" s="70">
        <v>2</v>
      </c>
      <c r="D24" s="36">
        <v>4459</v>
      </c>
      <c r="E24" s="71" t="s">
        <v>22</v>
      </c>
      <c r="F24" s="72" t="s">
        <v>23</v>
      </c>
      <c r="G24" s="73">
        <v>0.81899999999999995</v>
      </c>
      <c r="H24" s="125">
        <v>2</v>
      </c>
      <c r="I24" s="126"/>
      <c r="J24" s="125"/>
      <c r="K24" s="127"/>
      <c r="L24" s="126"/>
      <c r="M24" s="125"/>
      <c r="N24" s="126"/>
      <c r="O24" s="125"/>
      <c r="P24" s="126"/>
      <c r="Q24" s="128">
        <f t="shared" si="2"/>
        <v>2</v>
      </c>
      <c r="R24" s="129"/>
      <c r="S24" s="63"/>
      <c r="T24" s="63"/>
      <c r="U24" s="63"/>
    </row>
    <row r="25" spans="1:22" ht="15" customHeight="1">
      <c r="A25" s="65"/>
      <c r="B25" s="2"/>
      <c r="C25" s="70">
        <v>3</v>
      </c>
      <c r="D25" s="36">
        <v>17</v>
      </c>
      <c r="E25" s="71" t="s">
        <v>24</v>
      </c>
      <c r="F25" s="72" t="s">
        <v>25</v>
      </c>
      <c r="G25" s="73">
        <v>0.82399999999999995</v>
      </c>
      <c r="H25" s="125">
        <v>3</v>
      </c>
      <c r="I25" s="126"/>
      <c r="J25" s="125"/>
      <c r="K25" s="127"/>
      <c r="L25" s="126"/>
      <c r="M25" s="125"/>
      <c r="N25" s="126"/>
      <c r="O25" s="125"/>
      <c r="P25" s="126"/>
      <c r="Q25" s="128">
        <f t="shared" si="2"/>
        <v>3</v>
      </c>
      <c r="R25" s="129"/>
      <c r="S25" s="63"/>
      <c r="T25" s="63"/>
      <c r="U25" s="63"/>
    </row>
    <row r="26" spans="1:22" ht="15" customHeight="1">
      <c r="A26" s="65"/>
      <c r="B26" s="2"/>
      <c r="C26" s="70">
        <v>4</v>
      </c>
      <c r="D26" s="36">
        <v>3</v>
      </c>
      <c r="E26" s="71" t="s">
        <v>26</v>
      </c>
      <c r="F26" s="72" t="s">
        <v>27</v>
      </c>
      <c r="G26" s="73">
        <v>0.80900000000000005</v>
      </c>
      <c r="H26" s="125">
        <v>4</v>
      </c>
      <c r="I26" s="126"/>
      <c r="J26" s="125"/>
      <c r="K26" s="127"/>
      <c r="L26" s="126"/>
      <c r="M26" s="125"/>
      <c r="N26" s="126"/>
      <c r="O26" s="125"/>
      <c r="P26" s="126"/>
      <c r="Q26" s="128">
        <f t="shared" si="2"/>
        <v>4</v>
      </c>
      <c r="R26" s="129"/>
      <c r="S26" s="63"/>
      <c r="T26" s="63"/>
      <c r="U26" s="63"/>
    </row>
    <row r="27" spans="1:22" ht="15" customHeight="1">
      <c r="A27" s="65"/>
      <c r="B27" s="2"/>
      <c r="C27" s="70">
        <v>5</v>
      </c>
      <c r="D27" s="36">
        <v>2</v>
      </c>
      <c r="E27" s="71" t="s">
        <v>28</v>
      </c>
      <c r="F27" s="72" t="s">
        <v>29</v>
      </c>
      <c r="G27" s="73">
        <v>0.82399999999999995</v>
      </c>
      <c r="H27" s="125">
        <v>5</v>
      </c>
      <c r="I27" s="126"/>
      <c r="J27" s="125"/>
      <c r="K27" s="127"/>
      <c r="L27" s="126"/>
      <c r="M27" s="125"/>
      <c r="N27" s="126"/>
      <c r="O27" s="125"/>
      <c r="P27" s="126"/>
      <c r="Q27" s="128">
        <f t="shared" si="2"/>
        <v>5</v>
      </c>
      <c r="R27" s="129"/>
      <c r="S27" s="63"/>
      <c r="T27" s="63"/>
      <c r="U27" s="63"/>
    </row>
    <row r="28" spans="1:22" ht="15" customHeight="1">
      <c r="A28" s="65"/>
      <c r="B28" s="2"/>
      <c r="C28" s="70">
        <v>6</v>
      </c>
      <c r="D28" s="36">
        <v>6140</v>
      </c>
      <c r="E28" s="71" t="s">
        <v>30</v>
      </c>
      <c r="F28" s="72" t="s">
        <v>27</v>
      </c>
      <c r="G28" s="73">
        <v>0.80900000000000005</v>
      </c>
      <c r="H28" s="125">
        <v>6</v>
      </c>
      <c r="I28" s="126"/>
      <c r="J28" s="125"/>
      <c r="K28" s="127"/>
      <c r="L28" s="126"/>
      <c r="M28" s="125"/>
      <c r="N28" s="126"/>
      <c r="O28" s="125"/>
      <c r="P28" s="126"/>
      <c r="Q28" s="128">
        <f t="shared" si="2"/>
        <v>6</v>
      </c>
      <c r="R28" s="129"/>
      <c r="S28" s="63"/>
      <c r="T28" s="63"/>
      <c r="U28" s="63"/>
    </row>
    <row r="29" spans="1:22" ht="15" customHeight="1">
      <c r="A29" s="65"/>
      <c r="B29" s="2"/>
      <c r="C29" s="70">
        <v>7</v>
      </c>
      <c r="D29" s="36">
        <v>6627</v>
      </c>
      <c r="E29" s="71" t="s">
        <v>31</v>
      </c>
      <c r="F29" s="72" t="s">
        <v>32</v>
      </c>
      <c r="G29" s="73">
        <v>0.73899999999999999</v>
      </c>
      <c r="H29" s="125">
        <v>10</v>
      </c>
      <c r="I29" s="126"/>
      <c r="J29" s="125"/>
      <c r="K29" s="127"/>
      <c r="L29" s="126"/>
      <c r="M29" s="125"/>
      <c r="N29" s="126"/>
      <c r="O29" s="125"/>
      <c r="P29" s="126"/>
      <c r="Q29" s="128">
        <f t="shared" si="2"/>
        <v>10</v>
      </c>
      <c r="R29" s="129"/>
      <c r="S29" s="63"/>
      <c r="T29" s="63"/>
      <c r="U29" s="63"/>
    </row>
    <row r="30" spans="1:22" ht="15" customHeight="1">
      <c r="A30" s="65"/>
      <c r="B30" s="2"/>
      <c r="C30" s="70">
        <v>8</v>
      </c>
      <c r="D30" s="36">
        <v>1</v>
      </c>
      <c r="E30" s="71" t="s">
        <v>34</v>
      </c>
      <c r="F30" s="72" t="s">
        <v>35</v>
      </c>
      <c r="G30" s="73">
        <v>0.82399999999999995</v>
      </c>
      <c r="H30" s="125">
        <v>10</v>
      </c>
      <c r="I30" s="126"/>
      <c r="J30" s="125"/>
      <c r="K30" s="127"/>
      <c r="L30" s="126"/>
      <c r="M30" s="125"/>
      <c r="N30" s="126"/>
      <c r="O30" s="125"/>
      <c r="P30" s="126"/>
      <c r="Q30" s="128">
        <f t="shared" si="2"/>
        <v>10</v>
      </c>
      <c r="R30" s="129"/>
      <c r="S30" s="63"/>
      <c r="T30" s="63"/>
      <c r="U30" s="63"/>
    </row>
    <row r="31" spans="1:22" ht="15" customHeight="1">
      <c r="A31" s="65"/>
      <c r="B31" s="2"/>
      <c r="C31" s="74">
        <v>9</v>
      </c>
      <c r="D31" s="47">
        <v>14</v>
      </c>
      <c r="E31" s="75" t="s">
        <v>36</v>
      </c>
      <c r="F31" s="76" t="s">
        <v>37</v>
      </c>
      <c r="G31" s="77">
        <v>0.83899999999999997</v>
      </c>
      <c r="H31" s="130">
        <v>10</v>
      </c>
      <c r="I31" s="131"/>
      <c r="J31" s="130"/>
      <c r="K31" s="132"/>
      <c r="L31" s="131"/>
      <c r="M31" s="130"/>
      <c r="N31" s="131"/>
      <c r="O31" s="130"/>
      <c r="P31" s="131"/>
      <c r="Q31" s="133">
        <f t="shared" si="2"/>
        <v>10</v>
      </c>
      <c r="R31" s="134"/>
      <c r="S31" s="63"/>
      <c r="T31" s="63"/>
      <c r="U31" s="63"/>
    </row>
    <row r="32" spans="1:22" ht="15" customHeight="1">
      <c r="B32" s="2"/>
      <c r="C32" s="3"/>
      <c r="D32" s="4"/>
      <c r="G32" s="61"/>
    </row>
    <row r="33" spans="2:12">
      <c r="B33" s="2"/>
      <c r="C33" s="3"/>
    </row>
    <row r="34" spans="2:12">
      <c r="L34" s="63"/>
    </row>
  </sheetData>
  <mergeCells count="82">
    <mergeCell ref="H30:I30"/>
    <mergeCell ref="J30:L30"/>
    <mergeCell ref="M30:N30"/>
    <mergeCell ref="O30:P30"/>
    <mergeCell ref="Q30:R30"/>
    <mergeCell ref="H31:I31"/>
    <mergeCell ref="J31:L31"/>
    <mergeCell ref="M31:N31"/>
    <mergeCell ref="O31:P31"/>
    <mergeCell ref="Q31:R31"/>
    <mergeCell ref="H28:I28"/>
    <mergeCell ref="J28:L28"/>
    <mergeCell ref="M28:N28"/>
    <mergeCell ref="O28:P28"/>
    <mergeCell ref="Q28:R28"/>
    <mergeCell ref="H29:I29"/>
    <mergeCell ref="J29:L29"/>
    <mergeCell ref="M29:N29"/>
    <mergeCell ref="O29:P29"/>
    <mergeCell ref="Q29:R29"/>
    <mergeCell ref="H26:I26"/>
    <mergeCell ref="J26:L26"/>
    <mergeCell ref="M26:N26"/>
    <mergeCell ref="O26:P26"/>
    <mergeCell ref="Q26:R26"/>
    <mergeCell ref="H27:I27"/>
    <mergeCell ref="J27:L27"/>
    <mergeCell ref="M27:N27"/>
    <mergeCell ref="O27:P27"/>
    <mergeCell ref="Q27:R27"/>
    <mergeCell ref="H24:I24"/>
    <mergeCell ref="J24:L24"/>
    <mergeCell ref="M24:N24"/>
    <mergeCell ref="O24:P24"/>
    <mergeCell ref="Q24:R24"/>
    <mergeCell ref="H25:I25"/>
    <mergeCell ref="J25:L25"/>
    <mergeCell ref="M25:N25"/>
    <mergeCell ref="O25:P25"/>
    <mergeCell ref="Q25:R25"/>
    <mergeCell ref="H22:I22"/>
    <mergeCell ref="J22:L22"/>
    <mergeCell ref="M22:N22"/>
    <mergeCell ref="O22:P22"/>
    <mergeCell ref="Q22:R22"/>
    <mergeCell ref="H23:I23"/>
    <mergeCell ref="J23:L23"/>
    <mergeCell ref="M23:N23"/>
    <mergeCell ref="O23:P23"/>
    <mergeCell ref="Q23:R23"/>
    <mergeCell ref="H16:J16"/>
    <mergeCell ref="L16:N16"/>
    <mergeCell ref="P16:R16"/>
    <mergeCell ref="H17:J17"/>
    <mergeCell ref="L17:N17"/>
    <mergeCell ref="P17:R17"/>
    <mergeCell ref="H14:J14"/>
    <mergeCell ref="L14:N14"/>
    <mergeCell ref="P14:R14"/>
    <mergeCell ref="H15:J15"/>
    <mergeCell ref="L15:N15"/>
    <mergeCell ref="P15:R15"/>
    <mergeCell ref="H12:J12"/>
    <mergeCell ref="L12:N12"/>
    <mergeCell ref="P12:R12"/>
    <mergeCell ref="H13:J13"/>
    <mergeCell ref="L13:N13"/>
    <mergeCell ref="P13:R13"/>
    <mergeCell ref="H10:J10"/>
    <mergeCell ref="L10:N10"/>
    <mergeCell ref="P10:R10"/>
    <mergeCell ref="H11:J11"/>
    <mergeCell ref="L11:N11"/>
    <mergeCell ref="P11:R11"/>
    <mergeCell ref="H9:J9"/>
    <mergeCell ref="L9:N9"/>
    <mergeCell ref="P9:R9"/>
    <mergeCell ref="E2:J2"/>
    <mergeCell ref="R2:V2"/>
    <mergeCell ref="H8:J8"/>
    <mergeCell ref="L8:N8"/>
    <mergeCell ref="P8:R8"/>
  </mergeCells>
  <phoneticPr fontId="1"/>
  <pageMargins left="0" right="0" top="0" bottom="0" header="0.51181102362204722" footer="0.51181102362204722"/>
  <pageSetup paperSize="9" scale="87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V34"/>
  <sheetViews>
    <sheetView zoomScale="83" workbookViewId="0">
      <selection activeCell="C20" sqref="C20:V33"/>
    </sheetView>
  </sheetViews>
  <sheetFormatPr defaultColWidth="9" defaultRowHeight="13.5"/>
  <cols>
    <col min="1" max="1" width="4.875" style="1" customWidth="1"/>
    <col min="2" max="2" width="3.625" style="1" customWidth="1"/>
    <col min="3" max="3" width="4.75" style="1" customWidth="1"/>
    <col min="4" max="4" width="7.625" style="1" customWidth="1"/>
    <col min="5" max="5" width="20.5" style="1" customWidth="1"/>
    <col min="6" max="6" width="13.5" style="1" customWidth="1"/>
    <col min="7" max="7" width="10.875" style="1" customWidth="1"/>
    <col min="8" max="10" width="3.625" style="1" customWidth="1"/>
    <col min="11" max="11" width="19.125" style="1" hidden="1" customWidth="1"/>
    <col min="12" max="14" width="3.625" style="1" customWidth="1"/>
    <col min="15" max="15" width="7.125" style="1" customWidth="1"/>
    <col min="16" max="16" width="0.125" style="1" customWidth="1"/>
    <col min="17" max="18" width="5.125" style="1" customWidth="1"/>
    <col min="19" max="19" width="3.75" style="1" hidden="1" customWidth="1"/>
    <col min="20" max="20" width="9.625" style="1" customWidth="1"/>
    <col min="21" max="21" width="9.625" style="1" hidden="1" customWidth="1"/>
    <col min="22" max="22" width="6.375" style="2" customWidth="1"/>
    <col min="23" max="23" width="2.625" style="1" customWidth="1"/>
    <col min="24" max="24" width="4.5" style="1" customWidth="1"/>
    <col min="25" max="16384" width="9" style="1"/>
  </cols>
  <sheetData>
    <row r="1" spans="1:22" ht="10.5" customHeight="1">
      <c r="B1" s="2"/>
      <c r="C1" s="3"/>
      <c r="D1" s="4"/>
    </row>
    <row r="2" spans="1:22" ht="19.5" customHeight="1">
      <c r="B2" s="2"/>
      <c r="C2" s="3"/>
      <c r="D2" s="4"/>
      <c r="E2" s="92" t="s">
        <v>0</v>
      </c>
      <c r="F2" s="92"/>
      <c r="G2" s="92"/>
      <c r="H2" s="92"/>
      <c r="I2" s="92"/>
      <c r="J2" s="92"/>
      <c r="R2" s="93" t="s">
        <v>1</v>
      </c>
      <c r="S2" s="93"/>
      <c r="T2" s="93"/>
      <c r="U2" s="93"/>
      <c r="V2" s="93"/>
    </row>
    <row r="3" spans="1:22" ht="13.5" customHeight="1">
      <c r="B3" s="2"/>
      <c r="C3" s="3"/>
      <c r="D3" s="4"/>
    </row>
    <row r="4" spans="1:22" ht="18">
      <c r="B4" s="2"/>
      <c r="C4" s="5" t="s">
        <v>45</v>
      </c>
    </row>
    <row r="5" spans="1:22" ht="9.75" customHeight="1">
      <c r="B5" s="2"/>
      <c r="C5" s="3"/>
      <c r="D5" s="4"/>
    </row>
    <row r="6" spans="1:22" ht="15">
      <c r="B6" s="2"/>
      <c r="C6" s="6" t="s">
        <v>3</v>
      </c>
    </row>
    <row r="7" spans="1:22" ht="15" customHeight="1">
      <c r="B7" s="2"/>
      <c r="C7" s="3"/>
      <c r="D7" s="4"/>
      <c r="E7" s="7"/>
      <c r="F7" s="7"/>
      <c r="G7" s="8"/>
      <c r="H7" s="9" t="s">
        <v>4</v>
      </c>
      <c r="I7" s="9"/>
      <c r="J7" s="10"/>
      <c r="K7" s="9"/>
      <c r="L7" s="11" t="s">
        <v>5</v>
      </c>
      <c r="M7" s="9"/>
      <c r="N7" s="10"/>
      <c r="O7" s="12"/>
      <c r="P7" s="13" t="s">
        <v>6</v>
      </c>
      <c r="Q7" s="9"/>
      <c r="R7" s="10"/>
      <c r="S7" s="9" t="s">
        <v>7</v>
      </c>
      <c r="T7" s="9" t="s">
        <v>8</v>
      </c>
      <c r="U7" s="12"/>
      <c r="V7" s="14"/>
    </row>
    <row r="8" spans="1:22" ht="15" customHeight="1">
      <c r="B8" s="2"/>
      <c r="C8" s="15" t="s">
        <v>10</v>
      </c>
      <c r="D8" s="16" t="s">
        <v>11</v>
      </c>
      <c r="E8" s="17" t="s">
        <v>12</v>
      </c>
      <c r="F8" s="17" t="s">
        <v>13</v>
      </c>
      <c r="G8" s="18" t="s">
        <v>9</v>
      </c>
      <c r="H8" s="94" t="s">
        <v>14</v>
      </c>
      <c r="I8" s="95"/>
      <c r="J8" s="96"/>
      <c r="K8" s="19" t="s">
        <v>15</v>
      </c>
      <c r="L8" s="94" t="s">
        <v>16</v>
      </c>
      <c r="M8" s="95"/>
      <c r="N8" s="96"/>
      <c r="O8" s="20" t="s">
        <v>17</v>
      </c>
      <c r="P8" s="94" t="s">
        <v>16</v>
      </c>
      <c r="Q8" s="95"/>
      <c r="R8" s="96"/>
      <c r="S8" s="20"/>
      <c r="T8" s="21" t="s">
        <v>18</v>
      </c>
      <c r="U8" s="22" t="s">
        <v>10</v>
      </c>
      <c r="V8" s="14" t="s">
        <v>19</v>
      </c>
    </row>
    <row r="9" spans="1:22" ht="15" customHeight="1">
      <c r="A9" s="23"/>
      <c r="B9" s="2"/>
      <c r="C9" s="24">
        <v>1</v>
      </c>
      <c r="D9" s="25">
        <v>4769</v>
      </c>
      <c r="E9" s="26" t="s">
        <v>46</v>
      </c>
      <c r="F9" s="27" t="s">
        <v>47</v>
      </c>
      <c r="G9" s="28">
        <v>0.93700000000000006</v>
      </c>
      <c r="H9" s="83">
        <v>0.375</v>
      </c>
      <c r="I9" s="84"/>
      <c r="J9" s="85"/>
      <c r="K9" s="29"/>
      <c r="L9" s="86">
        <v>0.51045138888888886</v>
      </c>
      <c r="M9" s="87"/>
      <c r="N9" s="88"/>
      <c r="O9" s="30"/>
      <c r="P9" s="89">
        <f t="shared" ref="P9:P17" si="0">IF(L9="","",L9-H9)</f>
        <v>0.13545138888888886</v>
      </c>
      <c r="Q9" s="90"/>
      <c r="R9" s="91"/>
      <c r="S9" s="31">
        <v>0.12691795138888887</v>
      </c>
      <c r="T9" s="32">
        <f t="shared" ref="T9:T17" si="1">IF(L9="","",IF(S9=50,"",S9))</f>
        <v>0.12691795138888887</v>
      </c>
      <c r="U9" s="33"/>
      <c r="V9" s="34"/>
    </row>
    <row r="10" spans="1:22" ht="15" customHeight="1">
      <c r="A10" s="23"/>
      <c r="B10" s="2"/>
      <c r="C10" s="35">
        <v>2</v>
      </c>
      <c r="D10" s="36">
        <v>5087</v>
      </c>
      <c r="E10" s="37" t="s">
        <v>48</v>
      </c>
      <c r="F10" s="38" t="s">
        <v>49</v>
      </c>
      <c r="G10" s="39">
        <v>0.96</v>
      </c>
      <c r="H10" s="97">
        <v>0.375</v>
      </c>
      <c r="I10" s="98"/>
      <c r="J10" s="99"/>
      <c r="K10" s="40"/>
      <c r="L10" s="100">
        <v>0.51707175925925919</v>
      </c>
      <c r="M10" s="101"/>
      <c r="N10" s="102"/>
      <c r="O10" s="41"/>
      <c r="P10" s="103">
        <f t="shared" si="0"/>
        <v>0.14207175925925919</v>
      </c>
      <c r="Q10" s="104"/>
      <c r="R10" s="105"/>
      <c r="S10" s="42">
        <v>0.13638888888888881</v>
      </c>
      <c r="T10" s="43">
        <f t="shared" si="1"/>
        <v>0.13638888888888881</v>
      </c>
      <c r="U10" s="44"/>
      <c r="V10" s="45"/>
    </row>
    <row r="11" spans="1:22" ht="15" customHeight="1">
      <c r="A11" s="23"/>
      <c r="B11" s="2"/>
      <c r="C11" s="35">
        <v>3</v>
      </c>
      <c r="D11" s="36">
        <v>5</v>
      </c>
      <c r="E11" s="37" t="s">
        <v>50</v>
      </c>
      <c r="F11" s="38" t="s">
        <v>51</v>
      </c>
      <c r="G11" s="39">
        <v>0.93700000000000006</v>
      </c>
      <c r="H11" s="97">
        <v>0.375</v>
      </c>
      <c r="I11" s="98"/>
      <c r="J11" s="99"/>
      <c r="K11" s="40"/>
      <c r="L11" s="100">
        <v>0.52152777777777781</v>
      </c>
      <c r="M11" s="101"/>
      <c r="N11" s="102"/>
      <c r="O11" s="41"/>
      <c r="P11" s="103">
        <f t="shared" si="0"/>
        <v>0.14652777777777781</v>
      </c>
      <c r="Q11" s="104"/>
      <c r="R11" s="105"/>
      <c r="S11" s="42">
        <v>0.13729652777777782</v>
      </c>
      <c r="T11" s="43">
        <f t="shared" si="1"/>
        <v>0.13729652777777782</v>
      </c>
      <c r="U11" s="44"/>
      <c r="V11" s="45"/>
    </row>
    <row r="12" spans="1:22" ht="15" customHeight="1">
      <c r="A12" s="23"/>
      <c r="B12" s="2"/>
      <c r="C12" s="35">
        <v>4</v>
      </c>
      <c r="D12" s="36">
        <v>16</v>
      </c>
      <c r="E12" s="37" t="s">
        <v>52</v>
      </c>
      <c r="F12" s="38" t="s">
        <v>53</v>
      </c>
      <c r="G12" s="39">
        <v>0.89900000000000002</v>
      </c>
      <c r="H12" s="97">
        <v>0.375</v>
      </c>
      <c r="I12" s="98"/>
      <c r="J12" s="99"/>
      <c r="K12" s="40"/>
      <c r="L12" s="100">
        <v>0.53424768518518517</v>
      </c>
      <c r="M12" s="101"/>
      <c r="N12" s="102"/>
      <c r="O12" s="41"/>
      <c r="P12" s="103">
        <f t="shared" si="0"/>
        <v>0.15924768518518517</v>
      </c>
      <c r="Q12" s="104"/>
      <c r="R12" s="105"/>
      <c r="S12" s="42">
        <v>0.14316366898148147</v>
      </c>
      <c r="T12" s="43">
        <f t="shared" si="1"/>
        <v>0.14316366898148147</v>
      </c>
      <c r="U12" s="44"/>
      <c r="V12" s="45"/>
    </row>
    <row r="13" spans="1:22" ht="15" customHeight="1">
      <c r="A13" s="23"/>
      <c r="B13" s="2"/>
      <c r="C13" s="35">
        <v>5</v>
      </c>
      <c r="D13" s="36">
        <v>6239</v>
      </c>
      <c r="E13" s="37" t="s">
        <v>54</v>
      </c>
      <c r="F13" s="38" t="s">
        <v>55</v>
      </c>
      <c r="G13" s="39">
        <v>0.93899999999999995</v>
      </c>
      <c r="H13" s="97">
        <v>0.375</v>
      </c>
      <c r="I13" s="98"/>
      <c r="J13" s="99"/>
      <c r="K13" s="40"/>
      <c r="L13" s="100">
        <v>0.52913194444444445</v>
      </c>
      <c r="M13" s="101"/>
      <c r="N13" s="102"/>
      <c r="O13" s="41"/>
      <c r="P13" s="103">
        <f t="shared" si="0"/>
        <v>0.15413194444444445</v>
      </c>
      <c r="Q13" s="104"/>
      <c r="R13" s="105"/>
      <c r="S13" s="42">
        <v>0.14472989583333332</v>
      </c>
      <c r="T13" s="43">
        <f t="shared" si="1"/>
        <v>0.14472989583333332</v>
      </c>
      <c r="U13" s="44"/>
      <c r="V13" s="45"/>
    </row>
    <row r="14" spans="1:22" ht="15" customHeight="1">
      <c r="A14" s="23"/>
      <c r="B14" s="2"/>
      <c r="C14" s="35">
        <v>6</v>
      </c>
      <c r="D14" s="36">
        <v>4561</v>
      </c>
      <c r="E14" s="37" t="s">
        <v>56</v>
      </c>
      <c r="F14" s="38" t="s">
        <v>57</v>
      </c>
      <c r="G14" s="39">
        <v>0.98599999999999999</v>
      </c>
      <c r="H14" s="97">
        <v>0.375</v>
      </c>
      <c r="I14" s="98"/>
      <c r="J14" s="99"/>
      <c r="K14" s="40"/>
      <c r="L14" s="100">
        <v>0.52859953703703699</v>
      </c>
      <c r="M14" s="101"/>
      <c r="N14" s="102"/>
      <c r="O14" s="41"/>
      <c r="P14" s="103">
        <f t="shared" si="0"/>
        <v>0.15359953703703699</v>
      </c>
      <c r="Q14" s="104"/>
      <c r="R14" s="105"/>
      <c r="S14" s="42">
        <v>0.15144914351851849</v>
      </c>
      <c r="T14" s="43">
        <f t="shared" si="1"/>
        <v>0.15144914351851849</v>
      </c>
      <c r="U14" s="44"/>
      <c r="V14" s="45"/>
    </row>
    <row r="15" spans="1:22" ht="15" customHeight="1">
      <c r="A15" s="23"/>
      <c r="B15" s="2"/>
      <c r="C15" s="35">
        <v>7</v>
      </c>
      <c r="D15" s="36">
        <v>7</v>
      </c>
      <c r="E15" s="37" t="s">
        <v>58</v>
      </c>
      <c r="F15" s="38" t="s">
        <v>59</v>
      </c>
      <c r="G15" s="39">
        <v>0.87</v>
      </c>
      <c r="H15" s="97">
        <v>0.375</v>
      </c>
      <c r="I15" s="98"/>
      <c r="J15" s="99"/>
      <c r="K15" s="40"/>
      <c r="L15" s="100">
        <v>0.54978009259259253</v>
      </c>
      <c r="M15" s="101"/>
      <c r="N15" s="102"/>
      <c r="O15" s="41"/>
      <c r="P15" s="103">
        <f t="shared" si="0"/>
        <v>0.17478009259259253</v>
      </c>
      <c r="Q15" s="104"/>
      <c r="R15" s="105"/>
      <c r="S15" s="42">
        <v>0.15205868055555549</v>
      </c>
      <c r="T15" s="43">
        <f t="shared" si="1"/>
        <v>0.15205868055555549</v>
      </c>
      <c r="U15" s="44"/>
      <c r="V15" s="45"/>
    </row>
    <row r="16" spans="1:22" ht="15" customHeight="1">
      <c r="A16" s="23"/>
      <c r="B16" s="2"/>
      <c r="C16" s="35">
        <v>8</v>
      </c>
      <c r="D16" s="36">
        <v>6725</v>
      </c>
      <c r="E16" s="37" t="s">
        <v>60</v>
      </c>
      <c r="F16" s="38" t="s">
        <v>61</v>
      </c>
      <c r="G16" s="39">
        <v>0.96899999999999997</v>
      </c>
      <c r="H16" s="97">
        <v>0.375</v>
      </c>
      <c r="I16" s="98"/>
      <c r="J16" s="99"/>
      <c r="K16" s="40"/>
      <c r="L16" s="100">
        <v>0.53449074074074077</v>
      </c>
      <c r="M16" s="101"/>
      <c r="N16" s="102"/>
      <c r="O16" s="41"/>
      <c r="P16" s="103">
        <f t="shared" si="0"/>
        <v>0.15949074074074077</v>
      </c>
      <c r="Q16" s="104"/>
      <c r="R16" s="105"/>
      <c r="S16" s="42">
        <v>0.1545465277777778</v>
      </c>
      <c r="T16" s="43">
        <f t="shared" si="1"/>
        <v>0.1545465277777778</v>
      </c>
      <c r="U16" s="44"/>
      <c r="V16" s="45"/>
    </row>
    <row r="17" spans="1:22" ht="15" customHeight="1">
      <c r="A17" s="23"/>
      <c r="B17" s="2"/>
      <c r="C17" s="46">
        <v>10</v>
      </c>
      <c r="D17" s="47">
        <v>4695</v>
      </c>
      <c r="E17" s="48" t="s">
        <v>62</v>
      </c>
      <c r="F17" s="49" t="s">
        <v>63</v>
      </c>
      <c r="G17" s="50">
        <v>0.92400000000000004</v>
      </c>
      <c r="H17" s="106">
        <v>0.375</v>
      </c>
      <c r="I17" s="107"/>
      <c r="J17" s="108"/>
      <c r="K17" s="51"/>
      <c r="L17" s="109"/>
      <c r="M17" s="110"/>
      <c r="N17" s="111"/>
      <c r="O17" s="52"/>
      <c r="P17" s="112" t="str">
        <f t="shared" si="0"/>
        <v/>
      </c>
      <c r="Q17" s="113"/>
      <c r="R17" s="114"/>
      <c r="S17" s="53">
        <v>50</v>
      </c>
      <c r="T17" s="54" t="str">
        <f t="shared" si="1"/>
        <v/>
      </c>
      <c r="U17" s="55">
        <v>50</v>
      </c>
      <c r="V17" s="56" t="s">
        <v>33</v>
      </c>
    </row>
    <row r="18" spans="1:22" ht="15" customHeight="1">
      <c r="A18" s="23"/>
      <c r="B18" s="2"/>
      <c r="C18" s="3"/>
      <c r="D18" s="4"/>
      <c r="G18" s="57"/>
    </row>
    <row r="19" spans="1:22" ht="15" customHeight="1">
      <c r="A19" s="23"/>
      <c r="B19" s="2"/>
      <c r="C19" s="3"/>
      <c r="D19" s="4"/>
      <c r="G19" s="58"/>
    </row>
    <row r="20" spans="1:22" ht="18.75">
      <c r="B20" s="2"/>
      <c r="C20" s="3"/>
      <c r="D20" s="59" t="s">
        <v>38</v>
      </c>
      <c r="F20" s="60"/>
      <c r="G20" s="61"/>
    </row>
    <row r="21" spans="1:22">
      <c r="B21" s="2"/>
      <c r="C21" s="3"/>
      <c r="D21" s="4"/>
      <c r="G21" s="62"/>
      <c r="H21" s="63"/>
      <c r="I21" s="63"/>
      <c r="M21" s="63"/>
    </row>
    <row r="22" spans="1:22" ht="15" customHeight="1">
      <c r="A22" s="63"/>
      <c r="B22" s="2"/>
      <c r="C22" s="15" t="s">
        <v>39</v>
      </c>
      <c r="D22" s="16" t="s">
        <v>11</v>
      </c>
      <c r="E22" s="17" t="s">
        <v>12</v>
      </c>
      <c r="F22" s="17" t="s">
        <v>13</v>
      </c>
      <c r="G22" s="64" t="s">
        <v>9</v>
      </c>
      <c r="H22" s="120" t="s">
        <v>40</v>
      </c>
      <c r="I22" s="121"/>
      <c r="J22" s="120" t="s">
        <v>41</v>
      </c>
      <c r="K22" s="122"/>
      <c r="L22" s="121"/>
      <c r="M22" s="120" t="s">
        <v>42</v>
      </c>
      <c r="N22" s="121"/>
      <c r="O22" s="120" t="s">
        <v>43</v>
      </c>
      <c r="P22" s="121"/>
      <c r="Q22" s="123" t="s">
        <v>44</v>
      </c>
      <c r="R22" s="124"/>
      <c r="S22" s="63"/>
      <c r="T22" s="63"/>
      <c r="U22" s="63"/>
    </row>
    <row r="23" spans="1:22" ht="15" customHeight="1">
      <c r="A23" s="65"/>
      <c r="B23" s="2"/>
      <c r="C23" s="66">
        <v>1</v>
      </c>
      <c r="D23" s="25">
        <v>4769</v>
      </c>
      <c r="E23" s="67" t="s">
        <v>46</v>
      </c>
      <c r="F23" s="68" t="s">
        <v>47</v>
      </c>
      <c r="G23" s="69">
        <v>0.93700000000000006</v>
      </c>
      <c r="H23" s="115">
        <v>1</v>
      </c>
      <c r="I23" s="116"/>
      <c r="J23" s="115"/>
      <c r="K23" s="117"/>
      <c r="L23" s="116"/>
      <c r="M23" s="115"/>
      <c r="N23" s="116"/>
      <c r="O23" s="115"/>
      <c r="P23" s="116"/>
      <c r="Q23" s="118">
        <f t="shared" ref="Q23:Q31" si="2">SUM(H23:P23)</f>
        <v>1</v>
      </c>
      <c r="R23" s="119"/>
      <c r="S23" s="63"/>
      <c r="T23" s="63"/>
      <c r="U23" s="63"/>
    </row>
    <row r="24" spans="1:22" ht="15" customHeight="1">
      <c r="A24" s="65"/>
      <c r="B24" s="2"/>
      <c r="C24" s="70">
        <v>2</v>
      </c>
      <c r="D24" s="36">
        <v>5087</v>
      </c>
      <c r="E24" s="71" t="s">
        <v>48</v>
      </c>
      <c r="F24" s="72" t="s">
        <v>49</v>
      </c>
      <c r="G24" s="73">
        <v>0.96</v>
      </c>
      <c r="H24" s="125">
        <v>2</v>
      </c>
      <c r="I24" s="126"/>
      <c r="J24" s="125"/>
      <c r="K24" s="127"/>
      <c r="L24" s="126"/>
      <c r="M24" s="125"/>
      <c r="N24" s="126"/>
      <c r="O24" s="125"/>
      <c r="P24" s="126"/>
      <c r="Q24" s="128">
        <f t="shared" si="2"/>
        <v>2</v>
      </c>
      <c r="R24" s="129"/>
      <c r="S24" s="63"/>
      <c r="T24" s="63"/>
      <c r="U24" s="63"/>
    </row>
    <row r="25" spans="1:22" ht="15" customHeight="1">
      <c r="A25" s="65"/>
      <c r="B25" s="2"/>
      <c r="C25" s="70">
        <v>3</v>
      </c>
      <c r="D25" s="36">
        <v>5</v>
      </c>
      <c r="E25" s="71" t="s">
        <v>50</v>
      </c>
      <c r="F25" s="72" t="s">
        <v>51</v>
      </c>
      <c r="G25" s="73">
        <v>0.93700000000000006</v>
      </c>
      <c r="H25" s="125">
        <v>3</v>
      </c>
      <c r="I25" s="126"/>
      <c r="J25" s="125"/>
      <c r="K25" s="127"/>
      <c r="L25" s="126"/>
      <c r="M25" s="125"/>
      <c r="N25" s="126"/>
      <c r="O25" s="125"/>
      <c r="P25" s="126"/>
      <c r="Q25" s="128">
        <f t="shared" si="2"/>
        <v>3</v>
      </c>
      <c r="R25" s="129"/>
      <c r="S25" s="63"/>
      <c r="T25" s="63"/>
      <c r="U25" s="63"/>
    </row>
    <row r="26" spans="1:22" ht="15" customHeight="1">
      <c r="A26" s="65"/>
      <c r="B26" s="2"/>
      <c r="C26" s="70">
        <v>4</v>
      </c>
      <c r="D26" s="36">
        <v>16</v>
      </c>
      <c r="E26" s="71" t="s">
        <v>52</v>
      </c>
      <c r="F26" s="72" t="s">
        <v>53</v>
      </c>
      <c r="G26" s="73">
        <v>0.89900000000000002</v>
      </c>
      <c r="H26" s="125">
        <v>4</v>
      </c>
      <c r="I26" s="126"/>
      <c r="J26" s="125"/>
      <c r="K26" s="127"/>
      <c r="L26" s="126"/>
      <c r="M26" s="125"/>
      <c r="N26" s="126"/>
      <c r="O26" s="125"/>
      <c r="P26" s="126"/>
      <c r="Q26" s="128">
        <f t="shared" si="2"/>
        <v>4</v>
      </c>
      <c r="R26" s="129"/>
      <c r="S26" s="63"/>
      <c r="T26" s="63"/>
      <c r="U26" s="63"/>
    </row>
    <row r="27" spans="1:22" ht="15" customHeight="1">
      <c r="A27" s="65"/>
      <c r="B27" s="2"/>
      <c r="C27" s="70">
        <v>5</v>
      </c>
      <c r="D27" s="36">
        <v>6239</v>
      </c>
      <c r="E27" s="71" t="s">
        <v>54</v>
      </c>
      <c r="F27" s="72" t="s">
        <v>55</v>
      </c>
      <c r="G27" s="73">
        <v>0.93899999999999995</v>
      </c>
      <c r="H27" s="125">
        <v>5</v>
      </c>
      <c r="I27" s="126"/>
      <c r="J27" s="125"/>
      <c r="K27" s="127"/>
      <c r="L27" s="126"/>
      <c r="M27" s="125"/>
      <c r="N27" s="126"/>
      <c r="O27" s="125"/>
      <c r="P27" s="126"/>
      <c r="Q27" s="128">
        <f t="shared" si="2"/>
        <v>5</v>
      </c>
      <c r="R27" s="129"/>
      <c r="S27" s="63"/>
      <c r="T27" s="63"/>
      <c r="U27" s="63"/>
    </row>
    <row r="28" spans="1:22" ht="15" customHeight="1">
      <c r="A28" s="65"/>
      <c r="B28" s="2"/>
      <c r="C28" s="70">
        <v>6</v>
      </c>
      <c r="D28" s="36">
        <v>4561</v>
      </c>
      <c r="E28" s="71" t="s">
        <v>56</v>
      </c>
      <c r="F28" s="72" t="s">
        <v>57</v>
      </c>
      <c r="G28" s="73">
        <v>0.98599999999999999</v>
      </c>
      <c r="H28" s="125">
        <v>6</v>
      </c>
      <c r="I28" s="126"/>
      <c r="J28" s="125"/>
      <c r="K28" s="127"/>
      <c r="L28" s="126"/>
      <c r="M28" s="125"/>
      <c r="N28" s="126"/>
      <c r="O28" s="125"/>
      <c r="P28" s="126"/>
      <c r="Q28" s="128">
        <f t="shared" si="2"/>
        <v>6</v>
      </c>
      <c r="R28" s="129"/>
      <c r="S28" s="63"/>
      <c r="T28" s="63"/>
      <c r="U28" s="63"/>
    </row>
    <row r="29" spans="1:22" ht="15" customHeight="1">
      <c r="A29" s="65"/>
      <c r="B29" s="2"/>
      <c r="C29" s="70">
        <v>7</v>
      </c>
      <c r="D29" s="36">
        <v>7</v>
      </c>
      <c r="E29" s="71" t="s">
        <v>58</v>
      </c>
      <c r="F29" s="72" t="s">
        <v>59</v>
      </c>
      <c r="G29" s="73">
        <v>0.87</v>
      </c>
      <c r="H29" s="125">
        <v>7</v>
      </c>
      <c r="I29" s="126"/>
      <c r="J29" s="125"/>
      <c r="K29" s="127"/>
      <c r="L29" s="126"/>
      <c r="M29" s="125"/>
      <c r="N29" s="126"/>
      <c r="O29" s="125"/>
      <c r="P29" s="126"/>
      <c r="Q29" s="128">
        <f t="shared" si="2"/>
        <v>7</v>
      </c>
      <c r="R29" s="129"/>
      <c r="S29" s="63"/>
      <c r="T29" s="63"/>
      <c r="U29" s="63"/>
    </row>
    <row r="30" spans="1:22" ht="15" customHeight="1">
      <c r="A30" s="65"/>
      <c r="B30" s="2"/>
      <c r="C30" s="70">
        <v>8</v>
      </c>
      <c r="D30" s="36">
        <v>6725</v>
      </c>
      <c r="E30" s="71" t="s">
        <v>60</v>
      </c>
      <c r="F30" s="72" t="s">
        <v>61</v>
      </c>
      <c r="G30" s="73">
        <v>0.96899999999999997</v>
      </c>
      <c r="H30" s="125">
        <v>8</v>
      </c>
      <c r="I30" s="126"/>
      <c r="J30" s="125"/>
      <c r="K30" s="127"/>
      <c r="L30" s="126"/>
      <c r="M30" s="125"/>
      <c r="N30" s="126"/>
      <c r="O30" s="125"/>
      <c r="P30" s="126"/>
      <c r="Q30" s="128">
        <f t="shared" si="2"/>
        <v>8</v>
      </c>
      <c r="R30" s="129"/>
      <c r="S30" s="63"/>
      <c r="T30" s="63"/>
      <c r="U30" s="63"/>
    </row>
    <row r="31" spans="1:22" ht="15" customHeight="1">
      <c r="A31" s="65"/>
      <c r="B31" s="2"/>
      <c r="C31" s="74">
        <v>9</v>
      </c>
      <c r="D31" s="47">
        <v>4695</v>
      </c>
      <c r="E31" s="75" t="s">
        <v>62</v>
      </c>
      <c r="F31" s="76" t="s">
        <v>63</v>
      </c>
      <c r="G31" s="77">
        <v>0.92400000000000004</v>
      </c>
      <c r="H31" s="130">
        <v>10</v>
      </c>
      <c r="I31" s="131"/>
      <c r="J31" s="130"/>
      <c r="K31" s="132"/>
      <c r="L31" s="131"/>
      <c r="M31" s="130"/>
      <c r="N31" s="131"/>
      <c r="O31" s="130"/>
      <c r="P31" s="131"/>
      <c r="Q31" s="133">
        <f t="shared" si="2"/>
        <v>10</v>
      </c>
      <c r="R31" s="134"/>
      <c r="S31" s="63"/>
      <c r="T31" s="63"/>
      <c r="U31" s="63"/>
    </row>
    <row r="32" spans="1:22" ht="15" customHeight="1">
      <c r="B32" s="2"/>
      <c r="C32" s="3"/>
      <c r="D32" s="4"/>
      <c r="G32" s="61"/>
    </row>
    <row r="33" spans="2:12">
      <c r="B33" s="2"/>
      <c r="C33" s="3"/>
    </row>
    <row r="34" spans="2:12">
      <c r="L34" s="63"/>
    </row>
  </sheetData>
  <mergeCells count="82">
    <mergeCell ref="H30:I30"/>
    <mergeCell ref="J30:L30"/>
    <mergeCell ref="M30:N30"/>
    <mergeCell ref="O30:P30"/>
    <mergeCell ref="Q30:R30"/>
    <mergeCell ref="H31:I31"/>
    <mergeCell ref="J31:L31"/>
    <mergeCell ref="M31:N31"/>
    <mergeCell ref="O31:P31"/>
    <mergeCell ref="Q31:R31"/>
    <mergeCell ref="H28:I28"/>
    <mergeCell ref="J28:L28"/>
    <mergeCell ref="M28:N28"/>
    <mergeCell ref="O28:P28"/>
    <mergeCell ref="Q28:R28"/>
    <mergeCell ref="H29:I29"/>
    <mergeCell ref="J29:L29"/>
    <mergeCell ref="M29:N29"/>
    <mergeCell ref="O29:P29"/>
    <mergeCell ref="Q29:R29"/>
    <mergeCell ref="H26:I26"/>
    <mergeCell ref="J26:L26"/>
    <mergeCell ref="M26:N26"/>
    <mergeCell ref="O26:P26"/>
    <mergeCell ref="Q26:R26"/>
    <mergeCell ref="H27:I27"/>
    <mergeCell ref="J27:L27"/>
    <mergeCell ref="M27:N27"/>
    <mergeCell ref="O27:P27"/>
    <mergeCell ref="Q27:R27"/>
    <mergeCell ref="H24:I24"/>
    <mergeCell ref="J24:L24"/>
    <mergeCell ref="M24:N24"/>
    <mergeCell ref="O24:P24"/>
    <mergeCell ref="Q24:R24"/>
    <mergeCell ref="H25:I25"/>
    <mergeCell ref="J25:L25"/>
    <mergeCell ref="M25:N25"/>
    <mergeCell ref="O25:P25"/>
    <mergeCell ref="Q25:R25"/>
    <mergeCell ref="H22:I22"/>
    <mergeCell ref="J22:L22"/>
    <mergeCell ref="M22:N22"/>
    <mergeCell ref="O22:P22"/>
    <mergeCell ref="Q22:R22"/>
    <mergeCell ref="H23:I23"/>
    <mergeCell ref="J23:L23"/>
    <mergeCell ref="M23:N23"/>
    <mergeCell ref="O23:P23"/>
    <mergeCell ref="Q23:R23"/>
    <mergeCell ref="H16:J16"/>
    <mergeCell ref="L16:N16"/>
    <mergeCell ref="P16:R16"/>
    <mergeCell ref="H17:J17"/>
    <mergeCell ref="L17:N17"/>
    <mergeCell ref="P17:R17"/>
    <mergeCell ref="H14:J14"/>
    <mergeCell ref="L14:N14"/>
    <mergeCell ref="P14:R14"/>
    <mergeCell ref="H15:J15"/>
    <mergeCell ref="L15:N15"/>
    <mergeCell ref="P15:R15"/>
    <mergeCell ref="H12:J12"/>
    <mergeCell ref="L12:N12"/>
    <mergeCell ref="P12:R12"/>
    <mergeCell ref="H13:J13"/>
    <mergeCell ref="L13:N13"/>
    <mergeCell ref="P13:R13"/>
    <mergeCell ref="H10:J10"/>
    <mergeCell ref="L10:N10"/>
    <mergeCell ref="P10:R10"/>
    <mergeCell ref="H11:J11"/>
    <mergeCell ref="L11:N11"/>
    <mergeCell ref="P11:R11"/>
    <mergeCell ref="H9:J9"/>
    <mergeCell ref="L9:N9"/>
    <mergeCell ref="P9:R9"/>
    <mergeCell ref="E2:J2"/>
    <mergeCell ref="R2:V2"/>
    <mergeCell ref="H8:J8"/>
    <mergeCell ref="L8:N8"/>
    <mergeCell ref="P8:R8"/>
  </mergeCells>
  <phoneticPr fontId="1"/>
  <pageMargins left="0" right="0" top="0" bottom="0" header="0.51181102362204722" footer="0.51181102362204722"/>
  <pageSetup paperSize="9" scale="87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V34"/>
  <sheetViews>
    <sheetView zoomScale="83" workbookViewId="0">
      <selection activeCell="C20" sqref="C20:V33"/>
    </sheetView>
  </sheetViews>
  <sheetFormatPr defaultColWidth="9" defaultRowHeight="13.5"/>
  <cols>
    <col min="1" max="1" width="4.875" style="1" customWidth="1"/>
    <col min="2" max="2" width="3.625" style="1" customWidth="1"/>
    <col min="3" max="3" width="4.75" style="1" customWidth="1"/>
    <col min="4" max="4" width="7.625" style="1" customWidth="1"/>
    <col min="5" max="5" width="20.5" style="1" customWidth="1"/>
    <col min="6" max="6" width="13.5" style="1" customWidth="1"/>
    <col min="7" max="7" width="10.875" style="1" customWidth="1"/>
    <col min="8" max="10" width="3.625" style="1" customWidth="1"/>
    <col min="11" max="11" width="19.125" style="1" hidden="1" customWidth="1"/>
    <col min="12" max="14" width="3.625" style="1" customWidth="1"/>
    <col min="15" max="15" width="7.125" style="1" customWidth="1"/>
    <col min="16" max="16" width="0.125" style="1" customWidth="1"/>
    <col min="17" max="18" width="5.125" style="1" customWidth="1"/>
    <col min="19" max="19" width="3.75" style="1" hidden="1" customWidth="1"/>
    <col min="20" max="20" width="9.625" style="1" customWidth="1"/>
    <col min="21" max="21" width="9.625" style="1" hidden="1" customWidth="1"/>
    <col min="22" max="22" width="6.375" style="2" customWidth="1"/>
    <col min="23" max="23" width="2.625" style="1" customWidth="1"/>
    <col min="24" max="24" width="4.5" style="1" customWidth="1"/>
    <col min="25" max="16384" width="9" style="1"/>
  </cols>
  <sheetData>
    <row r="1" spans="1:22" ht="10.5" customHeight="1">
      <c r="B1" s="2"/>
      <c r="C1" s="3"/>
      <c r="D1" s="4"/>
    </row>
    <row r="2" spans="1:22" ht="19.5" customHeight="1">
      <c r="B2" s="2"/>
      <c r="C2" s="3"/>
      <c r="D2" s="4"/>
      <c r="E2" s="92" t="s">
        <v>0</v>
      </c>
      <c r="F2" s="92"/>
      <c r="G2" s="92"/>
      <c r="H2" s="92"/>
      <c r="I2" s="92"/>
      <c r="J2" s="92"/>
      <c r="R2" s="93" t="s">
        <v>1</v>
      </c>
      <c r="S2" s="93"/>
      <c r="T2" s="93"/>
      <c r="U2" s="93"/>
      <c r="V2" s="93"/>
    </row>
    <row r="3" spans="1:22" ht="13.5" customHeight="1">
      <c r="B3" s="2"/>
      <c r="C3" s="3"/>
      <c r="D3" s="4"/>
    </row>
    <row r="4" spans="1:22" ht="18">
      <c r="B4" s="2"/>
      <c r="C4" s="5" t="s">
        <v>64</v>
      </c>
    </row>
    <row r="5" spans="1:22" ht="9.75" customHeight="1">
      <c r="B5" s="2"/>
      <c r="C5" s="3"/>
      <c r="D5" s="4"/>
    </row>
    <row r="6" spans="1:22" ht="15">
      <c r="B6" s="2"/>
      <c r="C6" s="6" t="s">
        <v>3</v>
      </c>
    </row>
    <row r="7" spans="1:22" ht="15" customHeight="1">
      <c r="B7" s="2"/>
      <c r="C7" s="3"/>
      <c r="D7" s="4"/>
      <c r="E7" s="7"/>
      <c r="F7" s="7"/>
      <c r="G7" s="8"/>
      <c r="H7" s="9" t="s">
        <v>4</v>
      </c>
      <c r="I7" s="9"/>
      <c r="J7" s="10"/>
      <c r="K7" s="9"/>
      <c r="L7" s="11" t="s">
        <v>5</v>
      </c>
      <c r="M7" s="9"/>
      <c r="N7" s="10"/>
      <c r="O7" s="12"/>
      <c r="P7" s="13" t="s">
        <v>6</v>
      </c>
      <c r="Q7" s="9"/>
      <c r="R7" s="10"/>
      <c r="S7" s="9" t="s">
        <v>7</v>
      </c>
      <c r="T7" s="9" t="s">
        <v>8</v>
      </c>
      <c r="U7" s="12"/>
      <c r="V7" s="14"/>
    </row>
    <row r="8" spans="1:22" ht="15" customHeight="1">
      <c r="B8" s="2"/>
      <c r="C8" s="15" t="s">
        <v>10</v>
      </c>
      <c r="D8" s="16" t="s">
        <v>11</v>
      </c>
      <c r="E8" s="17" t="s">
        <v>12</v>
      </c>
      <c r="F8" s="17" t="s">
        <v>13</v>
      </c>
      <c r="G8" s="18" t="s">
        <v>9</v>
      </c>
      <c r="H8" s="94" t="s">
        <v>14</v>
      </c>
      <c r="I8" s="95"/>
      <c r="J8" s="96"/>
      <c r="K8" s="19" t="s">
        <v>15</v>
      </c>
      <c r="L8" s="94" t="s">
        <v>16</v>
      </c>
      <c r="M8" s="95"/>
      <c r="N8" s="96"/>
      <c r="O8" s="20" t="s">
        <v>17</v>
      </c>
      <c r="P8" s="94" t="s">
        <v>16</v>
      </c>
      <c r="Q8" s="95"/>
      <c r="R8" s="96"/>
      <c r="S8" s="20"/>
      <c r="T8" s="21" t="s">
        <v>18</v>
      </c>
      <c r="U8" s="22" t="s">
        <v>10</v>
      </c>
      <c r="V8" s="14" t="s">
        <v>19</v>
      </c>
    </row>
    <row r="9" spans="1:22" ht="15" customHeight="1">
      <c r="A9" s="23"/>
      <c r="B9" s="2"/>
      <c r="C9" s="24">
        <v>1</v>
      </c>
      <c r="D9" s="25">
        <v>5660</v>
      </c>
      <c r="E9" s="26" t="s">
        <v>65</v>
      </c>
      <c r="F9" s="27" t="s">
        <v>66</v>
      </c>
      <c r="G9" s="28">
        <v>0.99199999999999999</v>
      </c>
      <c r="H9" s="83">
        <v>0.39583333333333331</v>
      </c>
      <c r="I9" s="84"/>
      <c r="J9" s="85"/>
      <c r="K9" s="29"/>
      <c r="L9" s="86">
        <v>0.48454861111111108</v>
      </c>
      <c r="M9" s="87"/>
      <c r="N9" s="88"/>
      <c r="O9" s="30"/>
      <c r="P9" s="89">
        <f t="shared" ref="P9:P17" si="0">IF(L9="","",L9-H9)</f>
        <v>8.8715277777777768E-2</v>
      </c>
      <c r="Q9" s="90"/>
      <c r="R9" s="91"/>
      <c r="S9" s="31">
        <v>8.8005555555555545E-2</v>
      </c>
      <c r="T9" s="32">
        <f t="shared" ref="T9:T17" si="1">IF(L9="","",IF(S9=50,"",S9))</f>
        <v>8.8005555555555545E-2</v>
      </c>
      <c r="U9" s="33"/>
      <c r="V9" s="34"/>
    </row>
    <row r="10" spans="1:22" ht="15" customHeight="1">
      <c r="A10" s="23"/>
      <c r="B10" s="2"/>
      <c r="C10" s="35">
        <v>2</v>
      </c>
      <c r="D10" s="36">
        <v>372</v>
      </c>
      <c r="E10" s="37" t="s">
        <v>67</v>
      </c>
      <c r="F10" s="38" t="s">
        <v>68</v>
      </c>
      <c r="G10" s="39">
        <v>0.98699999999999999</v>
      </c>
      <c r="H10" s="97">
        <v>0.39583333333333331</v>
      </c>
      <c r="I10" s="98"/>
      <c r="J10" s="99"/>
      <c r="K10" s="40"/>
      <c r="L10" s="100">
        <v>0.50611111111111107</v>
      </c>
      <c r="M10" s="101"/>
      <c r="N10" s="102"/>
      <c r="O10" s="41"/>
      <c r="P10" s="103">
        <f t="shared" si="0"/>
        <v>0.11027777777777775</v>
      </c>
      <c r="Q10" s="104"/>
      <c r="R10" s="105"/>
      <c r="S10" s="42">
        <v>0.10884416666666664</v>
      </c>
      <c r="T10" s="43">
        <f t="shared" si="1"/>
        <v>0.10884416666666664</v>
      </c>
      <c r="U10" s="44"/>
      <c r="V10" s="45"/>
    </row>
    <row r="11" spans="1:22" ht="15" customHeight="1">
      <c r="A11" s="23"/>
      <c r="B11" s="2"/>
      <c r="C11" s="35">
        <v>3</v>
      </c>
      <c r="D11" s="36">
        <v>577</v>
      </c>
      <c r="E11" s="37" t="s">
        <v>69</v>
      </c>
      <c r="F11" s="38" t="s">
        <v>68</v>
      </c>
      <c r="G11" s="39">
        <v>0.98699999999999999</v>
      </c>
      <c r="H11" s="97">
        <v>0.39583333333333331</v>
      </c>
      <c r="I11" s="98"/>
      <c r="J11" s="99"/>
      <c r="K11" s="40"/>
      <c r="L11" s="100">
        <v>0.50673611111111116</v>
      </c>
      <c r="M11" s="101"/>
      <c r="N11" s="102"/>
      <c r="O11" s="41"/>
      <c r="P11" s="103">
        <f t="shared" si="0"/>
        <v>0.11090277777777785</v>
      </c>
      <c r="Q11" s="104"/>
      <c r="R11" s="105"/>
      <c r="S11" s="42">
        <v>0.10946104166666673</v>
      </c>
      <c r="T11" s="43">
        <f t="shared" si="1"/>
        <v>0.10946104166666673</v>
      </c>
      <c r="U11" s="44"/>
      <c r="V11" s="45"/>
    </row>
    <row r="12" spans="1:22" ht="15" customHeight="1">
      <c r="A12" s="23"/>
      <c r="B12" s="2"/>
      <c r="C12" s="35">
        <v>4</v>
      </c>
      <c r="D12" s="36">
        <v>6222</v>
      </c>
      <c r="E12" s="37" t="s">
        <v>70</v>
      </c>
      <c r="F12" s="38" t="s">
        <v>71</v>
      </c>
      <c r="G12" s="39">
        <v>1.012</v>
      </c>
      <c r="H12" s="97">
        <v>0.39583333333333331</v>
      </c>
      <c r="I12" s="98"/>
      <c r="J12" s="99"/>
      <c r="K12" s="40"/>
      <c r="L12" s="100">
        <v>0.50616898148148148</v>
      </c>
      <c r="M12" s="101"/>
      <c r="N12" s="102"/>
      <c r="O12" s="41"/>
      <c r="P12" s="103">
        <f t="shared" si="0"/>
        <v>0.11033564814814817</v>
      </c>
      <c r="Q12" s="104"/>
      <c r="R12" s="105"/>
      <c r="S12" s="42">
        <v>0.11165967592592595</v>
      </c>
      <c r="T12" s="43">
        <f t="shared" si="1"/>
        <v>0.11165967592592595</v>
      </c>
      <c r="U12" s="44"/>
      <c r="V12" s="45"/>
    </row>
    <row r="13" spans="1:22" ht="15" customHeight="1">
      <c r="A13" s="23"/>
      <c r="B13" s="2"/>
      <c r="C13" s="35">
        <v>5</v>
      </c>
      <c r="D13" s="36">
        <v>5030</v>
      </c>
      <c r="E13" s="37" t="s">
        <v>72</v>
      </c>
      <c r="F13" s="38" t="s">
        <v>73</v>
      </c>
      <c r="G13" s="39">
        <v>1.0089999999999999</v>
      </c>
      <c r="H13" s="97">
        <v>0.39583333333333331</v>
      </c>
      <c r="I13" s="98"/>
      <c r="J13" s="99"/>
      <c r="K13" s="40"/>
      <c r="L13" s="100">
        <v>0.50902777777777775</v>
      </c>
      <c r="M13" s="101"/>
      <c r="N13" s="102"/>
      <c r="O13" s="41"/>
      <c r="P13" s="103">
        <f t="shared" si="0"/>
        <v>0.11319444444444443</v>
      </c>
      <c r="Q13" s="104"/>
      <c r="R13" s="105"/>
      <c r="S13" s="42">
        <v>0.11421319444444442</v>
      </c>
      <c r="T13" s="43">
        <f t="shared" si="1"/>
        <v>0.11421319444444442</v>
      </c>
      <c r="U13" s="44"/>
      <c r="V13" s="45"/>
    </row>
    <row r="14" spans="1:22" ht="15" customHeight="1">
      <c r="A14" s="23"/>
      <c r="B14" s="2"/>
      <c r="C14" s="35">
        <v>6</v>
      </c>
      <c r="D14" s="36">
        <v>5174</v>
      </c>
      <c r="E14" s="37" t="s">
        <v>74</v>
      </c>
      <c r="F14" s="38" t="s">
        <v>75</v>
      </c>
      <c r="G14" s="39">
        <v>1.02</v>
      </c>
      <c r="H14" s="97">
        <v>0.39583333333333331</v>
      </c>
      <c r="I14" s="98"/>
      <c r="J14" s="99"/>
      <c r="K14" s="40"/>
      <c r="L14" s="100">
        <v>0.51070601851851849</v>
      </c>
      <c r="M14" s="101"/>
      <c r="N14" s="102"/>
      <c r="O14" s="41"/>
      <c r="P14" s="103">
        <f t="shared" si="0"/>
        <v>0.11487268518518517</v>
      </c>
      <c r="Q14" s="104"/>
      <c r="R14" s="105"/>
      <c r="S14" s="42">
        <v>0.11717013888888889</v>
      </c>
      <c r="T14" s="43">
        <f t="shared" si="1"/>
        <v>0.11717013888888889</v>
      </c>
      <c r="U14" s="44"/>
      <c r="V14" s="45"/>
    </row>
    <row r="15" spans="1:22" ht="15" customHeight="1">
      <c r="A15" s="23"/>
      <c r="B15" s="2"/>
      <c r="C15" s="35">
        <v>7</v>
      </c>
      <c r="D15" s="36">
        <v>77</v>
      </c>
      <c r="E15" s="37" t="s">
        <v>76</v>
      </c>
      <c r="F15" s="38" t="s">
        <v>68</v>
      </c>
      <c r="G15" s="39">
        <v>0.98699999999999999</v>
      </c>
      <c r="H15" s="97">
        <v>0.39583333333333331</v>
      </c>
      <c r="I15" s="98"/>
      <c r="J15" s="99"/>
      <c r="K15" s="40"/>
      <c r="L15" s="100">
        <v>0.5196412037037037</v>
      </c>
      <c r="M15" s="101"/>
      <c r="N15" s="102"/>
      <c r="O15" s="41"/>
      <c r="P15" s="103">
        <f t="shared" si="0"/>
        <v>0.12380787037037039</v>
      </c>
      <c r="Q15" s="104"/>
      <c r="R15" s="105"/>
      <c r="S15" s="42">
        <v>0.12219836805555558</v>
      </c>
      <c r="T15" s="43">
        <f t="shared" si="1"/>
        <v>0.12219836805555558</v>
      </c>
      <c r="U15" s="44"/>
      <c r="V15" s="45"/>
    </row>
    <row r="16" spans="1:22" ht="15" customHeight="1">
      <c r="A16" s="23"/>
      <c r="B16" s="2"/>
      <c r="C16" s="35">
        <v>8</v>
      </c>
      <c r="D16" s="36">
        <v>3777</v>
      </c>
      <c r="E16" s="37" t="s">
        <v>77</v>
      </c>
      <c r="F16" s="38" t="s">
        <v>78</v>
      </c>
      <c r="G16" s="39">
        <v>1.042</v>
      </c>
      <c r="H16" s="97">
        <v>0.39583333333333331</v>
      </c>
      <c r="I16" s="98"/>
      <c r="J16" s="99"/>
      <c r="K16" s="40"/>
      <c r="L16" s="100">
        <v>0.51399305555555552</v>
      </c>
      <c r="M16" s="101"/>
      <c r="N16" s="102"/>
      <c r="O16" s="41"/>
      <c r="P16" s="103">
        <f t="shared" si="0"/>
        <v>0.11815972222222221</v>
      </c>
      <c r="Q16" s="104"/>
      <c r="R16" s="105"/>
      <c r="S16" s="42">
        <v>0.12312243055555555</v>
      </c>
      <c r="T16" s="43">
        <f t="shared" si="1"/>
        <v>0.12312243055555555</v>
      </c>
      <c r="U16" s="44"/>
      <c r="V16" s="45"/>
    </row>
    <row r="17" spans="1:22" ht="15" customHeight="1">
      <c r="A17" s="23"/>
      <c r="B17" s="2"/>
      <c r="C17" s="46">
        <v>10</v>
      </c>
      <c r="D17" s="47">
        <v>4228</v>
      </c>
      <c r="E17" s="48" t="s">
        <v>79</v>
      </c>
      <c r="F17" s="49" t="s">
        <v>80</v>
      </c>
      <c r="G17" s="50">
        <v>1.036</v>
      </c>
      <c r="H17" s="106">
        <v>0.39583333333333331</v>
      </c>
      <c r="I17" s="107"/>
      <c r="J17" s="108"/>
      <c r="K17" s="51"/>
      <c r="L17" s="109"/>
      <c r="M17" s="110"/>
      <c r="N17" s="111"/>
      <c r="O17" s="52"/>
      <c r="P17" s="112" t="str">
        <f t="shared" si="0"/>
        <v/>
      </c>
      <c r="Q17" s="113"/>
      <c r="R17" s="114"/>
      <c r="S17" s="53">
        <v>50</v>
      </c>
      <c r="T17" s="54" t="str">
        <f t="shared" si="1"/>
        <v/>
      </c>
      <c r="U17" s="55">
        <v>50</v>
      </c>
      <c r="V17" s="56" t="s">
        <v>33</v>
      </c>
    </row>
    <row r="18" spans="1:22" ht="15" customHeight="1">
      <c r="A18" s="23"/>
      <c r="B18" s="2"/>
      <c r="C18" s="3"/>
      <c r="D18" s="4"/>
      <c r="G18" s="57"/>
    </row>
    <row r="19" spans="1:22" ht="15" customHeight="1">
      <c r="A19" s="23"/>
      <c r="B19" s="2"/>
      <c r="C19" s="3"/>
      <c r="D19" s="4"/>
      <c r="G19" s="58"/>
    </row>
    <row r="20" spans="1:22" ht="18.75">
      <c r="B20" s="2"/>
      <c r="C20" s="3"/>
      <c r="D20" s="59" t="s">
        <v>38</v>
      </c>
      <c r="F20" s="60"/>
      <c r="G20" s="61"/>
    </row>
    <row r="21" spans="1:22">
      <c r="B21" s="2"/>
      <c r="C21" s="3"/>
      <c r="D21" s="4"/>
      <c r="G21" s="62"/>
      <c r="H21" s="63"/>
      <c r="I21" s="63"/>
      <c r="M21" s="63"/>
    </row>
    <row r="22" spans="1:22" ht="15" customHeight="1">
      <c r="A22" s="63"/>
      <c r="B22" s="2"/>
      <c r="C22" s="15" t="s">
        <v>39</v>
      </c>
      <c r="D22" s="16" t="s">
        <v>11</v>
      </c>
      <c r="E22" s="17" t="s">
        <v>12</v>
      </c>
      <c r="F22" s="17" t="s">
        <v>13</v>
      </c>
      <c r="G22" s="64" t="s">
        <v>9</v>
      </c>
      <c r="H22" s="120" t="s">
        <v>40</v>
      </c>
      <c r="I22" s="121"/>
      <c r="J22" s="120" t="s">
        <v>41</v>
      </c>
      <c r="K22" s="122"/>
      <c r="L22" s="121"/>
      <c r="M22" s="120" t="s">
        <v>42</v>
      </c>
      <c r="N22" s="121"/>
      <c r="O22" s="120" t="s">
        <v>43</v>
      </c>
      <c r="P22" s="121"/>
      <c r="Q22" s="123" t="s">
        <v>44</v>
      </c>
      <c r="R22" s="124"/>
      <c r="S22" s="63"/>
      <c r="T22" s="63"/>
      <c r="U22" s="63"/>
    </row>
    <row r="23" spans="1:22" ht="15" customHeight="1">
      <c r="A23" s="65"/>
      <c r="B23" s="2"/>
      <c r="C23" s="66">
        <v>1</v>
      </c>
      <c r="D23" s="25">
        <v>5660</v>
      </c>
      <c r="E23" s="67" t="s">
        <v>65</v>
      </c>
      <c r="F23" s="68" t="s">
        <v>66</v>
      </c>
      <c r="G23" s="69">
        <v>0.99199999999999999</v>
      </c>
      <c r="H23" s="115">
        <v>1</v>
      </c>
      <c r="I23" s="116"/>
      <c r="J23" s="115"/>
      <c r="K23" s="117"/>
      <c r="L23" s="116"/>
      <c r="M23" s="115"/>
      <c r="N23" s="116"/>
      <c r="O23" s="115"/>
      <c r="P23" s="116"/>
      <c r="Q23" s="118">
        <f t="shared" ref="Q23:Q31" si="2">SUM(H23:P23)</f>
        <v>1</v>
      </c>
      <c r="R23" s="119"/>
      <c r="S23" s="63"/>
      <c r="T23" s="63"/>
      <c r="U23" s="63"/>
    </row>
    <row r="24" spans="1:22" ht="15" customHeight="1">
      <c r="A24" s="65"/>
      <c r="B24" s="2"/>
      <c r="C24" s="70">
        <v>2</v>
      </c>
      <c r="D24" s="36">
        <v>372</v>
      </c>
      <c r="E24" s="71" t="s">
        <v>67</v>
      </c>
      <c r="F24" s="72" t="s">
        <v>68</v>
      </c>
      <c r="G24" s="73">
        <v>0.98699999999999999</v>
      </c>
      <c r="H24" s="125">
        <v>2</v>
      </c>
      <c r="I24" s="126"/>
      <c r="J24" s="125"/>
      <c r="K24" s="127"/>
      <c r="L24" s="126"/>
      <c r="M24" s="125"/>
      <c r="N24" s="126"/>
      <c r="O24" s="125"/>
      <c r="P24" s="126"/>
      <c r="Q24" s="128">
        <f t="shared" si="2"/>
        <v>2</v>
      </c>
      <c r="R24" s="129"/>
      <c r="S24" s="63"/>
      <c r="T24" s="63"/>
      <c r="U24" s="63"/>
    </row>
    <row r="25" spans="1:22" ht="15" customHeight="1">
      <c r="A25" s="65"/>
      <c r="B25" s="2"/>
      <c r="C25" s="70">
        <v>3</v>
      </c>
      <c r="D25" s="36">
        <v>577</v>
      </c>
      <c r="E25" s="71" t="s">
        <v>69</v>
      </c>
      <c r="F25" s="72" t="s">
        <v>68</v>
      </c>
      <c r="G25" s="73">
        <v>0.98699999999999999</v>
      </c>
      <c r="H25" s="125">
        <v>3</v>
      </c>
      <c r="I25" s="126"/>
      <c r="J25" s="125"/>
      <c r="K25" s="127"/>
      <c r="L25" s="126"/>
      <c r="M25" s="125"/>
      <c r="N25" s="126"/>
      <c r="O25" s="125"/>
      <c r="P25" s="126"/>
      <c r="Q25" s="128">
        <f t="shared" si="2"/>
        <v>3</v>
      </c>
      <c r="R25" s="129"/>
      <c r="S25" s="63"/>
      <c r="T25" s="63"/>
      <c r="U25" s="63"/>
    </row>
    <row r="26" spans="1:22" ht="15" customHeight="1">
      <c r="A26" s="65"/>
      <c r="B26" s="2"/>
      <c r="C26" s="70">
        <v>4</v>
      </c>
      <c r="D26" s="36">
        <v>6222</v>
      </c>
      <c r="E26" s="71" t="s">
        <v>70</v>
      </c>
      <c r="F26" s="72" t="s">
        <v>71</v>
      </c>
      <c r="G26" s="73">
        <v>1.012</v>
      </c>
      <c r="H26" s="125">
        <v>4</v>
      </c>
      <c r="I26" s="126"/>
      <c r="J26" s="125"/>
      <c r="K26" s="127"/>
      <c r="L26" s="126"/>
      <c r="M26" s="125"/>
      <c r="N26" s="126"/>
      <c r="O26" s="125"/>
      <c r="P26" s="126"/>
      <c r="Q26" s="128">
        <f t="shared" si="2"/>
        <v>4</v>
      </c>
      <c r="R26" s="129"/>
      <c r="S26" s="63"/>
      <c r="T26" s="63"/>
      <c r="U26" s="63"/>
    </row>
    <row r="27" spans="1:22" ht="15" customHeight="1">
      <c r="A27" s="65"/>
      <c r="B27" s="2"/>
      <c r="C27" s="70">
        <v>5</v>
      </c>
      <c r="D27" s="36">
        <v>5030</v>
      </c>
      <c r="E27" s="71" t="s">
        <v>72</v>
      </c>
      <c r="F27" s="72" t="s">
        <v>73</v>
      </c>
      <c r="G27" s="73">
        <v>1.0089999999999999</v>
      </c>
      <c r="H27" s="125">
        <v>5</v>
      </c>
      <c r="I27" s="126"/>
      <c r="J27" s="125"/>
      <c r="K27" s="127"/>
      <c r="L27" s="126"/>
      <c r="M27" s="125"/>
      <c r="N27" s="126"/>
      <c r="O27" s="125"/>
      <c r="P27" s="126"/>
      <c r="Q27" s="128">
        <f t="shared" si="2"/>
        <v>5</v>
      </c>
      <c r="R27" s="129"/>
      <c r="S27" s="63"/>
      <c r="T27" s="63"/>
      <c r="U27" s="63"/>
    </row>
    <row r="28" spans="1:22" ht="15" customHeight="1">
      <c r="A28" s="65"/>
      <c r="B28" s="2"/>
      <c r="C28" s="70">
        <v>6</v>
      </c>
      <c r="D28" s="36">
        <v>5174</v>
      </c>
      <c r="E28" s="71" t="s">
        <v>74</v>
      </c>
      <c r="F28" s="72" t="s">
        <v>75</v>
      </c>
      <c r="G28" s="73">
        <v>1.02</v>
      </c>
      <c r="H28" s="125">
        <v>6</v>
      </c>
      <c r="I28" s="126"/>
      <c r="J28" s="125"/>
      <c r="K28" s="127"/>
      <c r="L28" s="126"/>
      <c r="M28" s="125"/>
      <c r="N28" s="126"/>
      <c r="O28" s="125"/>
      <c r="P28" s="126"/>
      <c r="Q28" s="128">
        <f t="shared" si="2"/>
        <v>6</v>
      </c>
      <c r="R28" s="129"/>
      <c r="S28" s="63"/>
      <c r="T28" s="63"/>
      <c r="U28" s="63"/>
    </row>
    <row r="29" spans="1:22" ht="15" customHeight="1">
      <c r="A29" s="65"/>
      <c r="B29" s="2"/>
      <c r="C29" s="70">
        <v>7</v>
      </c>
      <c r="D29" s="36">
        <v>77</v>
      </c>
      <c r="E29" s="71" t="s">
        <v>76</v>
      </c>
      <c r="F29" s="72" t="s">
        <v>68</v>
      </c>
      <c r="G29" s="73">
        <v>0.98699999999999999</v>
      </c>
      <c r="H29" s="125">
        <v>7</v>
      </c>
      <c r="I29" s="126"/>
      <c r="J29" s="125"/>
      <c r="K29" s="127"/>
      <c r="L29" s="126"/>
      <c r="M29" s="125"/>
      <c r="N29" s="126"/>
      <c r="O29" s="125"/>
      <c r="P29" s="126"/>
      <c r="Q29" s="128">
        <f t="shared" si="2"/>
        <v>7</v>
      </c>
      <c r="R29" s="129"/>
      <c r="S29" s="63"/>
      <c r="T29" s="63"/>
      <c r="U29" s="63"/>
    </row>
    <row r="30" spans="1:22" ht="15" customHeight="1">
      <c r="A30" s="65"/>
      <c r="B30" s="2"/>
      <c r="C30" s="70">
        <v>8</v>
      </c>
      <c r="D30" s="36">
        <v>3777</v>
      </c>
      <c r="E30" s="71" t="s">
        <v>77</v>
      </c>
      <c r="F30" s="72" t="s">
        <v>78</v>
      </c>
      <c r="G30" s="73">
        <v>1.042</v>
      </c>
      <c r="H30" s="125">
        <v>8</v>
      </c>
      <c r="I30" s="126"/>
      <c r="J30" s="125"/>
      <c r="K30" s="127"/>
      <c r="L30" s="126"/>
      <c r="M30" s="125"/>
      <c r="N30" s="126"/>
      <c r="O30" s="125"/>
      <c r="P30" s="126"/>
      <c r="Q30" s="128">
        <f t="shared" si="2"/>
        <v>8</v>
      </c>
      <c r="R30" s="129"/>
      <c r="S30" s="63"/>
      <c r="T30" s="63"/>
      <c r="U30" s="63"/>
    </row>
    <row r="31" spans="1:22" ht="15" customHeight="1">
      <c r="A31" s="65"/>
      <c r="B31" s="2"/>
      <c r="C31" s="74">
        <v>9</v>
      </c>
      <c r="D31" s="47">
        <v>4228</v>
      </c>
      <c r="E31" s="75" t="s">
        <v>79</v>
      </c>
      <c r="F31" s="76" t="s">
        <v>80</v>
      </c>
      <c r="G31" s="77">
        <v>1.036</v>
      </c>
      <c r="H31" s="130">
        <v>10</v>
      </c>
      <c r="I31" s="131"/>
      <c r="J31" s="130"/>
      <c r="K31" s="132"/>
      <c r="L31" s="131"/>
      <c r="M31" s="130"/>
      <c r="N31" s="131"/>
      <c r="O31" s="130"/>
      <c r="P31" s="131"/>
      <c r="Q31" s="133">
        <f t="shared" si="2"/>
        <v>10</v>
      </c>
      <c r="R31" s="134"/>
      <c r="S31" s="63"/>
      <c r="T31" s="63"/>
      <c r="U31" s="63"/>
    </row>
    <row r="32" spans="1:22" ht="15" customHeight="1">
      <c r="B32" s="2"/>
      <c r="C32" s="3"/>
      <c r="D32" s="4"/>
      <c r="G32" s="61"/>
    </row>
    <row r="33" spans="2:12">
      <c r="B33" s="2"/>
      <c r="C33" s="3"/>
    </row>
    <row r="34" spans="2:12">
      <c r="L34" s="63"/>
    </row>
  </sheetData>
  <mergeCells count="82">
    <mergeCell ref="H30:I30"/>
    <mergeCell ref="J30:L30"/>
    <mergeCell ref="M30:N30"/>
    <mergeCell ref="O30:P30"/>
    <mergeCell ref="Q30:R30"/>
    <mergeCell ref="H31:I31"/>
    <mergeCell ref="J31:L31"/>
    <mergeCell ref="M31:N31"/>
    <mergeCell ref="O31:P31"/>
    <mergeCell ref="Q31:R31"/>
    <mergeCell ref="H28:I28"/>
    <mergeCell ref="J28:L28"/>
    <mergeCell ref="M28:N28"/>
    <mergeCell ref="O28:P28"/>
    <mergeCell ref="Q28:R28"/>
    <mergeCell ref="H29:I29"/>
    <mergeCell ref="J29:L29"/>
    <mergeCell ref="M29:N29"/>
    <mergeCell ref="O29:P29"/>
    <mergeCell ref="Q29:R29"/>
    <mergeCell ref="H26:I26"/>
    <mergeCell ref="J26:L26"/>
    <mergeCell ref="M26:N26"/>
    <mergeCell ref="O26:P26"/>
    <mergeCell ref="Q26:R26"/>
    <mergeCell ref="H27:I27"/>
    <mergeCell ref="J27:L27"/>
    <mergeCell ref="M27:N27"/>
    <mergeCell ref="O27:P27"/>
    <mergeCell ref="Q27:R27"/>
    <mergeCell ref="H24:I24"/>
    <mergeCell ref="J24:L24"/>
    <mergeCell ref="M24:N24"/>
    <mergeCell ref="O24:P24"/>
    <mergeCell ref="Q24:R24"/>
    <mergeCell ref="H25:I25"/>
    <mergeCell ref="J25:L25"/>
    <mergeCell ref="M25:N25"/>
    <mergeCell ref="O25:P25"/>
    <mergeCell ref="Q25:R25"/>
    <mergeCell ref="H22:I22"/>
    <mergeCell ref="J22:L22"/>
    <mergeCell ref="M22:N22"/>
    <mergeCell ref="O22:P22"/>
    <mergeCell ref="Q22:R22"/>
    <mergeCell ref="H23:I23"/>
    <mergeCell ref="J23:L23"/>
    <mergeCell ref="M23:N23"/>
    <mergeCell ref="O23:P23"/>
    <mergeCell ref="Q23:R23"/>
    <mergeCell ref="H16:J16"/>
    <mergeCell ref="L16:N16"/>
    <mergeCell ref="P16:R16"/>
    <mergeCell ref="H17:J17"/>
    <mergeCell ref="L17:N17"/>
    <mergeCell ref="P17:R17"/>
    <mergeCell ref="H14:J14"/>
    <mergeCell ref="L14:N14"/>
    <mergeCell ref="P14:R14"/>
    <mergeCell ref="H15:J15"/>
    <mergeCell ref="L15:N15"/>
    <mergeCell ref="P15:R15"/>
    <mergeCell ref="H12:J12"/>
    <mergeCell ref="L12:N12"/>
    <mergeCell ref="P12:R12"/>
    <mergeCell ref="H13:J13"/>
    <mergeCell ref="L13:N13"/>
    <mergeCell ref="P13:R13"/>
    <mergeCell ref="H10:J10"/>
    <mergeCell ref="L10:N10"/>
    <mergeCell ref="P10:R10"/>
    <mergeCell ref="H11:J11"/>
    <mergeCell ref="L11:N11"/>
    <mergeCell ref="P11:R11"/>
    <mergeCell ref="H9:J9"/>
    <mergeCell ref="L9:N9"/>
    <mergeCell ref="P9:R9"/>
    <mergeCell ref="E2:J2"/>
    <mergeCell ref="R2:V2"/>
    <mergeCell ref="H8:J8"/>
    <mergeCell ref="L8:N8"/>
    <mergeCell ref="P8:R8"/>
  </mergeCells>
  <phoneticPr fontId="1"/>
  <pageMargins left="0" right="0" top="0" bottom="0" header="0.51181102362204722" footer="0.51181102362204722"/>
  <pageSetup paperSize="9" scale="87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53"/>
  <sheetViews>
    <sheetView tabSelected="1" zoomScale="83" workbookViewId="0">
      <selection activeCell="G5" sqref="G5"/>
    </sheetView>
  </sheetViews>
  <sheetFormatPr defaultColWidth="9" defaultRowHeight="13.5"/>
  <cols>
    <col min="1" max="1" width="4.875" style="1" customWidth="1"/>
    <col min="2" max="2" width="3.625" style="1" customWidth="1"/>
    <col min="3" max="3" width="4.75" style="1" customWidth="1"/>
    <col min="4" max="4" width="7.625" style="1" customWidth="1"/>
    <col min="5" max="5" width="20.5" style="1" customWidth="1"/>
    <col min="6" max="6" width="13.5" style="1" customWidth="1"/>
    <col min="7" max="7" width="10.875" style="1" customWidth="1"/>
    <col min="8" max="10" width="3.625" style="1" customWidth="1"/>
    <col min="11" max="11" width="19.125" style="1" hidden="1" customWidth="1"/>
    <col min="12" max="14" width="3.625" style="1" customWidth="1"/>
    <col min="15" max="15" width="7.125" style="1" customWidth="1"/>
    <col min="16" max="18" width="3.625" style="1" customWidth="1"/>
    <col min="19" max="19" width="3.75" style="1" hidden="1" customWidth="1"/>
    <col min="20" max="20" width="9.625" style="1" customWidth="1"/>
    <col min="21" max="21" width="6.375" style="2" hidden="1" customWidth="1"/>
    <col min="22" max="22" width="6.375" style="1" customWidth="1"/>
    <col min="23" max="23" width="5.625" style="1" customWidth="1"/>
    <col min="24" max="16384" width="9" style="1"/>
  </cols>
  <sheetData>
    <row r="1" spans="1:22" ht="9.75" customHeight="1">
      <c r="B1" s="2"/>
      <c r="C1" s="3"/>
      <c r="D1" s="4"/>
      <c r="U1" s="1"/>
      <c r="V1" s="2"/>
    </row>
    <row r="2" spans="1:22" ht="24" customHeight="1">
      <c r="B2" s="2"/>
      <c r="C2" s="3"/>
      <c r="D2" s="4"/>
      <c r="E2" s="82" t="s">
        <v>85</v>
      </c>
      <c r="R2" s="93" t="s">
        <v>81</v>
      </c>
      <c r="S2" s="93"/>
      <c r="T2" s="93"/>
      <c r="U2" s="93"/>
      <c r="V2" s="93"/>
    </row>
    <row r="3" spans="1:22" ht="13.5" customHeight="1">
      <c r="B3" s="2"/>
      <c r="C3" s="3"/>
      <c r="D3" s="4"/>
      <c r="U3" s="1"/>
      <c r="V3" s="2"/>
    </row>
    <row r="4" spans="1:22">
      <c r="B4" s="2"/>
      <c r="U4" s="1"/>
      <c r="V4" s="2"/>
    </row>
    <row r="5" spans="1:22" ht="20.25" customHeight="1">
      <c r="B5" s="2"/>
      <c r="C5" s="81" t="s">
        <v>82</v>
      </c>
      <c r="D5" s="4"/>
      <c r="U5" s="1"/>
      <c r="V5" s="2"/>
    </row>
    <row r="6" spans="1:22" ht="7.5" customHeight="1">
      <c r="B6" s="2"/>
      <c r="C6" s="6"/>
      <c r="U6" s="1"/>
      <c r="V6" s="2"/>
    </row>
    <row r="7" spans="1:22" ht="15" customHeight="1">
      <c r="B7" s="2"/>
      <c r="C7" s="3"/>
      <c r="D7" s="4"/>
      <c r="E7" s="7"/>
      <c r="F7" s="7"/>
      <c r="G7" s="8"/>
      <c r="H7" s="9" t="s">
        <v>4</v>
      </c>
      <c r="I7" s="9"/>
      <c r="J7" s="10"/>
      <c r="K7" s="9"/>
      <c r="L7" s="11" t="s">
        <v>5</v>
      </c>
      <c r="M7" s="9"/>
      <c r="N7" s="10"/>
      <c r="O7" s="12"/>
      <c r="P7" s="13" t="s">
        <v>6</v>
      </c>
      <c r="Q7" s="9"/>
      <c r="R7" s="10"/>
      <c r="S7" s="9" t="s">
        <v>7</v>
      </c>
      <c r="T7" s="9" t="s">
        <v>8</v>
      </c>
      <c r="U7" s="12"/>
      <c r="V7" s="14"/>
    </row>
    <row r="8" spans="1:22" ht="15" customHeight="1">
      <c r="B8" s="2"/>
      <c r="C8" s="15" t="s">
        <v>10</v>
      </c>
      <c r="D8" s="16" t="s">
        <v>11</v>
      </c>
      <c r="E8" s="17" t="s">
        <v>12</v>
      </c>
      <c r="F8" s="17" t="s">
        <v>13</v>
      </c>
      <c r="G8" s="18" t="s">
        <v>9</v>
      </c>
      <c r="H8" s="94" t="s">
        <v>14</v>
      </c>
      <c r="I8" s="95"/>
      <c r="J8" s="96"/>
      <c r="K8" s="19" t="s">
        <v>15</v>
      </c>
      <c r="L8" s="94" t="s">
        <v>16</v>
      </c>
      <c r="M8" s="95"/>
      <c r="N8" s="96"/>
      <c r="O8" s="20" t="s">
        <v>17</v>
      </c>
      <c r="P8" s="94" t="s">
        <v>16</v>
      </c>
      <c r="Q8" s="95"/>
      <c r="R8" s="96"/>
      <c r="S8" s="20"/>
      <c r="T8" s="21" t="s">
        <v>18</v>
      </c>
      <c r="U8" s="22" t="s">
        <v>10</v>
      </c>
      <c r="V8" s="14" t="s">
        <v>19</v>
      </c>
    </row>
    <row r="9" spans="1:22" ht="15" customHeight="1">
      <c r="A9" s="23"/>
      <c r="B9" s="2"/>
      <c r="C9" s="24">
        <v>1</v>
      </c>
      <c r="D9" s="25">
        <v>6773</v>
      </c>
      <c r="E9" s="26" t="s">
        <v>20</v>
      </c>
      <c r="F9" s="27" t="s">
        <v>21</v>
      </c>
      <c r="G9" s="28">
        <v>0.79100000000000004</v>
      </c>
      <c r="H9" s="83">
        <v>0.375</v>
      </c>
      <c r="I9" s="84"/>
      <c r="J9" s="85"/>
      <c r="K9" s="29"/>
      <c r="L9" s="86">
        <v>0.51961805555555551</v>
      </c>
      <c r="M9" s="87"/>
      <c r="N9" s="88"/>
      <c r="O9" s="30"/>
      <c r="P9" s="89">
        <f t="shared" ref="P9:P17" si="0">IF(L9="","",L9-H9)</f>
        <v>0.14461805555555551</v>
      </c>
      <c r="Q9" s="90"/>
      <c r="R9" s="91"/>
      <c r="S9" s="31">
        <v>0.11439288194444441</v>
      </c>
      <c r="T9" s="32">
        <f t="shared" ref="T9:T17" si="1">IF(L9="","",IF(S9=50,"",S9))</f>
        <v>0.11439288194444441</v>
      </c>
      <c r="U9" s="33"/>
      <c r="V9" s="34"/>
    </row>
    <row r="10" spans="1:22" ht="15" customHeight="1">
      <c r="A10" s="23"/>
      <c r="B10" s="2"/>
      <c r="C10" s="35">
        <v>2</v>
      </c>
      <c r="D10" s="36">
        <v>4459</v>
      </c>
      <c r="E10" s="37" t="s">
        <v>22</v>
      </c>
      <c r="F10" s="38" t="s">
        <v>23</v>
      </c>
      <c r="G10" s="39">
        <v>0.81899999999999995</v>
      </c>
      <c r="H10" s="97">
        <v>0.375</v>
      </c>
      <c r="I10" s="98"/>
      <c r="J10" s="99"/>
      <c r="K10" s="40"/>
      <c r="L10" s="100">
        <v>0.51670138888888884</v>
      </c>
      <c r="M10" s="101"/>
      <c r="N10" s="102"/>
      <c r="O10" s="41"/>
      <c r="P10" s="103">
        <f t="shared" si="0"/>
        <v>0.14170138888888884</v>
      </c>
      <c r="Q10" s="104"/>
      <c r="R10" s="105"/>
      <c r="S10" s="42">
        <v>0.11605343749999995</v>
      </c>
      <c r="T10" s="43">
        <f t="shared" si="1"/>
        <v>0.11605343749999995</v>
      </c>
      <c r="U10" s="44"/>
      <c r="V10" s="45"/>
    </row>
    <row r="11" spans="1:22" ht="17.25">
      <c r="C11" s="35">
        <v>3</v>
      </c>
      <c r="D11" s="36">
        <v>17</v>
      </c>
      <c r="E11" s="37" t="s">
        <v>24</v>
      </c>
      <c r="F11" s="38" t="s">
        <v>25</v>
      </c>
      <c r="G11" s="39">
        <v>0.82399999999999995</v>
      </c>
      <c r="H11" s="97">
        <v>0.375</v>
      </c>
      <c r="I11" s="98"/>
      <c r="J11" s="99"/>
      <c r="K11" s="40"/>
      <c r="L11" s="100">
        <v>0.52221064814814822</v>
      </c>
      <c r="M11" s="101"/>
      <c r="N11" s="102"/>
      <c r="O11" s="41"/>
      <c r="P11" s="103">
        <f t="shared" si="0"/>
        <v>0.14721064814814822</v>
      </c>
      <c r="Q11" s="104"/>
      <c r="R11" s="105"/>
      <c r="S11" s="42">
        <v>0.12130157407407412</v>
      </c>
      <c r="T11" s="43">
        <f t="shared" si="1"/>
        <v>0.12130157407407412</v>
      </c>
      <c r="U11" s="44"/>
      <c r="V11" s="45"/>
    </row>
    <row r="12" spans="1:22" ht="17.25">
      <c r="C12" s="35">
        <v>4</v>
      </c>
      <c r="D12" s="36">
        <v>3</v>
      </c>
      <c r="E12" s="37" t="s">
        <v>26</v>
      </c>
      <c r="F12" s="38" t="s">
        <v>27</v>
      </c>
      <c r="G12" s="39">
        <v>0.80900000000000005</v>
      </c>
      <c r="H12" s="97">
        <v>0.375</v>
      </c>
      <c r="I12" s="98"/>
      <c r="J12" s="99"/>
      <c r="K12" s="40"/>
      <c r="L12" s="100">
        <v>0.54503472222222216</v>
      </c>
      <c r="M12" s="101"/>
      <c r="N12" s="102"/>
      <c r="O12" s="41"/>
      <c r="P12" s="103">
        <f t="shared" si="0"/>
        <v>0.17003472222222216</v>
      </c>
      <c r="Q12" s="104"/>
      <c r="R12" s="105"/>
      <c r="S12" s="42">
        <v>0.13755809027777774</v>
      </c>
      <c r="T12" s="43">
        <f t="shared" si="1"/>
        <v>0.13755809027777774</v>
      </c>
      <c r="U12" s="44"/>
      <c r="V12" s="45"/>
    </row>
    <row r="13" spans="1:22" ht="17.25">
      <c r="C13" s="35">
        <v>5</v>
      </c>
      <c r="D13" s="36">
        <v>2</v>
      </c>
      <c r="E13" s="37" t="s">
        <v>28</v>
      </c>
      <c r="F13" s="38" t="s">
        <v>29</v>
      </c>
      <c r="G13" s="39">
        <v>0.82399999999999995</v>
      </c>
      <c r="H13" s="97">
        <v>0.375</v>
      </c>
      <c r="I13" s="98"/>
      <c r="J13" s="99"/>
      <c r="K13" s="40"/>
      <c r="L13" s="100">
        <v>0.54505787037037035</v>
      </c>
      <c r="M13" s="101"/>
      <c r="N13" s="102"/>
      <c r="O13" s="41"/>
      <c r="P13" s="103">
        <f t="shared" si="0"/>
        <v>0.17005787037037035</v>
      </c>
      <c r="Q13" s="104"/>
      <c r="R13" s="105"/>
      <c r="S13" s="42">
        <v>0.14012768518518515</v>
      </c>
      <c r="T13" s="43">
        <f t="shared" si="1"/>
        <v>0.14012768518518515</v>
      </c>
      <c r="U13" s="44"/>
      <c r="V13" s="45"/>
    </row>
    <row r="14" spans="1:22" ht="17.25">
      <c r="C14" s="35">
        <v>6</v>
      </c>
      <c r="D14" s="36">
        <v>6140</v>
      </c>
      <c r="E14" s="37" t="s">
        <v>30</v>
      </c>
      <c r="F14" s="38" t="s">
        <v>27</v>
      </c>
      <c r="G14" s="39">
        <v>0.80900000000000005</v>
      </c>
      <c r="H14" s="97">
        <v>0.375</v>
      </c>
      <c r="I14" s="98"/>
      <c r="J14" s="99"/>
      <c r="K14" s="40"/>
      <c r="L14" s="100">
        <v>0.59422453703703704</v>
      </c>
      <c r="M14" s="101"/>
      <c r="N14" s="102"/>
      <c r="O14" s="41"/>
      <c r="P14" s="103">
        <f t="shared" si="0"/>
        <v>0.21922453703703704</v>
      </c>
      <c r="Q14" s="104"/>
      <c r="R14" s="105"/>
      <c r="S14" s="42">
        <v>0.17735265046296297</v>
      </c>
      <c r="T14" s="43">
        <f t="shared" si="1"/>
        <v>0.17735265046296297</v>
      </c>
      <c r="U14" s="44"/>
      <c r="V14" s="45"/>
    </row>
    <row r="15" spans="1:22" ht="17.25">
      <c r="C15" s="35">
        <v>10</v>
      </c>
      <c r="D15" s="36">
        <v>6627</v>
      </c>
      <c r="E15" s="37" t="s">
        <v>31</v>
      </c>
      <c r="F15" s="38" t="s">
        <v>32</v>
      </c>
      <c r="G15" s="39">
        <v>0.73899999999999999</v>
      </c>
      <c r="H15" s="97">
        <v>0.375</v>
      </c>
      <c r="I15" s="98"/>
      <c r="J15" s="99"/>
      <c r="K15" s="40"/>
      <c r="L15" s="100"/>
      <c r="M15" s="101"/>
      <c r="N15" s="102"/>
      <c r="O15" s="41"/>
      <c r="P15" s="103" t="str">
        <f t="shared" si="0"/>
        <v/>
      </c>
      <c r="Q15" s="104"/>
      <c r="R15" s="105"/>
      <c r="S15" s="42">
        <v>50</v>
      </c>
      <c r="T15" s="43" t="str">
        <f t="shared" si="1"/>
        <v/>
      </c>
      <c r="U15" s="44">
        <v>50</v>
      </c>
      <c r="V15" s="45" t="s">
        <v>33</v>
      </c>
    </row>
    <row r="16" spans="1:22" ht="17.25">
      <c r="C16" s="35">
        <v>10</v>
      </c>
      <c r="D16" s="36">
        <v>1</v>
      </c>
      <c r="E16" s="37" t="s">
        <v>34</v>
      </c>
      <c r="F16" s="38" t="s">
        <v>35</v>
      </c>
      <c r="G16" s="39">
        <v>0.82399999999999995</v>
      </c>
      <c r="H16" s="97">
        <v>0.375</v>
      </c>
      <c r="I16" s="98"/>
      <c r="J16" s="99"/>
      <c r="K16" s="40"/>
      <c r="L16" s="100"/>
      <c r="M16" s="101"/>
      <c r="N16" s="102"/>
      <c r="O16" s="41"/>
      <c r="P16" s="103" t="str">
        <f t="shared" si="0"/>
        <v/>
      </c>
      <c r="Q16" s="104"/>
      <c r="R16" s="105"/>
      <c r="S16" s="42">
        <v>50</v>
      </c>
      <c r="T16" s="43" t="str">
        <f t="shared" si="1"/>
        <v/>
      </c>
      <c r="U16" s="44">
        <v>50</v>
      </c>
      <c r="V16" s="45" t="s">
        <v>33</v>
      </c>
    </row>
    <row r="17" spans="2:23" ht="17.25">
      <c r="C17" s="46">
        <v>10</v>
      </c>
      <c r="D17" s="47">
        <v>14</v>
      </c>
      <c r="E17" s="48" t="s">
        <v>36</v>
      </c>
      <c r="F17" s="49" t="s">
        <v>37</v>
      </c>
      <c r="G17" s="50">
        <v>0.83899999999999997</v>
      </c>
      <c r="H17" s="106">
        <v>0.375</v>
      </c>
      <c r="I17" s="107"/>
      <c r="J17" s="108"/>
      <c r="K17" s="51"/>
      <c r="L17" s="109"/>
      <c r="M17" s="110"/>
      <c r="N17" s="111"/>
      <c r="O17" s="52"/>
      <c r="P17" s="112" t="str">
        <f t="shared" si="0"/>
        <v/>
      </c>
      <c r="Q17" s="113"/>
      <c r="R17" s="114"/>
      <c r="S17" s="53">
        <v>50</v>
      </c>
      <c r="T17" s="54" t="str">
        <f t="shared" si="1"/>
        <v/>
      </c>
      <c r="U17" s="55">
        <v>50</v>
      </c>
      <c r="V17" s="56" t="s">
        <v>33</v>
      </c>
    </row>
    <row r="18" spans="2:23">
      <c r="C18" s="3"/>
      <c r="D18" s="4"/>
      <c r="G18" s="57"/>
      <c r="U18" s="1"/>
      <c r="V18" s="2"/>
    </row>
    <row r="19" spans="2:23" ht="14.25" thickBot="1">
      <c r="B19" s="78"/>
      <c r="C19" s="7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80"/>
      <c r="W19" s="78"/>
    </row>
    <row r="21" spans="2:23">
      <c r="U21" s="1"/>
      <c r="V21" s="2"/>
    </row>
    <row r="22" spans="2:23" ht="18">
      <c r="C22" s="81" t="s">
        <v>83</v>
      </c>
      <c r="D22" s="4"/>
      <c r="U22" s="1"/>
      <c r="V22" s="2"/>
    </row>
    <row r="23" spans="2:23" ht="9.75" customHeight="1">
      <c r="C23" s="6"/>
      <c r="U23" s="1"/>
      <c r="V23" s="2"/>
    </row>
    <row r="24" spans="2:23">
      <c r="C24" s="3"/>
      <c r="D24" s="4"/>
      <c r="E24" s="7"/>
      <c r="F24" s="7"/>
      <c r="G24" s="8"/>
      <c r="H24" s="9" t="s">
        <v>4</v>
      </c>
      <c r="I24" s="9"/>
      <c r="J24" s="10"/>
      <c r="K24" s="9"/>
      <c r="L24" s="11" t="s">
        <v>5</v>
      </c>
      <c r="M24" s="9"/>
      <c r="N24" s="10"/>
      <c r="O24" s="12"/>
      <c r="P24" s="13" t="s">
        <v>6</v>
      </c>
      <c r="Q24" s="9"/>
      <c r="R24" s="10"/>
      <c r="S24" s="9" t="s">
        <v>7</v>
      </c>
      <c r="T24" s="9" t="s">
        <v>8</v>
      </c>
      <c r="U24" s="12"/>
      <c r="V24" s="14"/>
    </row>
    <row r="25" spans="2:23">
      <c r="C25" s="15" t="s">
        <v>10</v>
      </c>
      <c r="D25" s="16" t="s">
        <v>11</v>
      </c>
      <c r="E25" s="17" t="s">
        <v>12</v>
      </c>
      <c r="F25" s="17" t="s">
        <v>13</v>
      </c>
      <c r="G25" s="18" t="s">
        <v>9</v>
      </c>
      <c r="H25" s="94" t="s">
        <v>14</v>
      </c>
      <c r="I25" s="95"/>
      <c r="J25" s="96"/>
      <c r="K25" s="19" t="s">
        <v>15</v>
      </c>
      <c r="L25" s="94" t="s">
        <v>16</v>
      </c>
      <c r="M25" s="95"/>
      <c r="N25" s="96"/>
      <c r="O25" s="20" t="s">
        <v>17</v>
      </c>
      <c r="P25" s="94" t="s">
        <v>16</v>
      </c>
      <c r="Q25" s="95"/>
      <c r="R25" s="96"/>
      <c r="S25" s="20"/>
      <c r="T25" s="21" t="s">
        <v>18</v>
      </c>
      <c r="U25" s="22" t="s">
        <v>10</v>
      </c>
      <c r="V25" s="14" t="s">
        <v>19</v>
      </c>
    </row>
    <row r="26" spans="2:23" ht="17.25">
      <c r="C26" s="24">
        <v>1</v>
      </c>
      <c r="D26" s="25">
        <v>4769</v>
      </c>
      <c r="E26" s="26" t="s">
        <v>46</v>
      </c>
      <c r="F26" s="27" t="s">
        <v>47</v>
      </c>
      <c r="G26" s="28">
        <v>0.93700000000000006</v>
      </c>
      <c r="H26" s="83">
        <v>0.375</v>
      </c>
      <c r="I26" s="84"/>
      <c r="J26" s="85"/>
      <c r="K26" s="29"/>
      <c r="L26" s="86">
        <v>0.51045138888888886</v>
      </c>
      <c r="M26" s="87"/>
      <c r="N26" s="88"/>
      <c r="O26" s="30"/>
      <c r="P26" s="89">
        <f t="shared" ref="P26:P34" si="2">IF(L26="","",L26-H26)</f>
        <v>0.13545138888888886</v>
      </c>
      <c r="Q26" s="90"/>
      <c r="R26" s="91"/>
      <c r="S26" s="31">
        <v>0.12691795138888887</v>
      </c>
      <c r="T26" s="32">
        <f t="shared" ref="T26:T34" si="3">IF(L26="","",IF(S26=50,"",S26))</f>
        <v>0.12691795138888887</v>
      </c>
      <c r="U26" s="33"/>
      <c r="V26" s="34"/>
    </row>
    <row r="27" spans="2:23" ht="17.25">
      <c r="C27" s="35">
        <v>2</v>
      </c>
      <c r="D27" s="36">
        <v>5087</v>
      </c>
      <c r="E27" s="37" t="s">
        <v>48</v>
      </c>
      <c r="F27" s="38" t="s">
        <v>49</v>
      </c>
      <c r="G27" s="39">
        <v>0.96</v>
      </c>
      <c r="H27" s="97">
        <v>0.375</v>
      </c>
      <c r="I27" s="98"/>
      <c r="J27" s="99"/>
      <c r="K27" s="40"/>
      <c r="L27" s="100">
        <v>0.51707175925925919</v>
      </c>
      <c r="M27" s="101"/>
      <c r="N27" s="102"/>
      <c r="O27" s="41"/>
      <c r="P27" s="103">
        <f t="shared" si="2"/>
        <v>0.14207175925925919</v>
      </c>
      <c r="Q27" s="104"/>
      <c r="R27" s="105"/>
      <c r="S27" s="42">
        <v>0.13638888888888881</v>
      </c>
      <c r="T27" s="43">
        <f t="shared" si="3"/>
        <v>0.13638888888888881</v>
      </c>
      <c r="U27" s="44"/>
      <c r="V27" s="45"/>
    </row>
    <row r="28" spans="2:23" ht="17.25">
      <c r="C28" s="35">
        <v>3</v>
      </c>
      <c r="D28" s="36">
        <v>5</v>
      </c>
      <c r="E28" s="37" t="s">
        <v>50</v>
      </c>
      <c r="F28" s="38" t="s">
        <v>51</v>
      </c>
      <c r="G28" s="39">
        <v>0.93700000000000006</v>
      </c>
      <c r="H28" s="97">
        <v>0.375</v>
      </c>
      <c r="I28" s="98"/>
      <c r="J28" s="99"/>
      <c r="K28" s="40"/>
      <c r="L28" s="100">
        <v>0.52152777777777781</v>
      </c>
      <c r="M28" s="101"/>
      <c r="N28" s="102"/>
      <c r="O28" s="41"/>
      <c r="P28" s="103">
        <f t="shared" si="2"/>
        <v>0.14652777777777781</v>
      </c>
      <c r="Q28" s="104"/>
      <c r="R28" s="105"/>
      <c r="S28" s="42">
        <v>0.13729652777777782</v>
      </c>
      <c r="T28" s="43">
        <f t="shared" si="3"/>
        <v>0.13729652777777782</v>
      </c>
      <c r="U28" s="44"/>
      <c r="V28" s="45"/>
    </row>
    <row r="29" spans="2:23" ht="17.25">
      <c r="C29" s="35">
        <v>4</v>
      </c>
      <c r="D29" s="36">
        <v>16</v>
      </c>
      <c r="E29" s="37" t="s">
        <v>52</v>
      </c>
      <c r="F29" s="38" t="s">
        <v>53</v>
      </c>
      <c r="G29" s="39">
        <v>0.89900000000000002</v>
      </c>
      <c r="H29" s="97">
        <v>0.375</v>
      </c>
      <c r="I29" s="98"/>
      <c r="J29" s="99"/>
      <c r="K29" s="40"/>
      <c r="L29" s="100">
        <v>0.53424768518518517</v>
      </c>
      <c r="M29" s="101"/>
      <c r="N29" s="102"/>
      <c r="O29" s="41"/>
      <c r="P29" s="103">
        <f t="shared" si="2"/>
        <v>0.15924768518518517</v>
      </c>
      <c r="Q29" s="104"/>
      <c r="R29" s="105"/>
      <c r="S29" s="42">
        <v>0.14316366898148147</v>
      </c>
      <c r="T29" s="43">
        <f t="shared" si="3"/>
        <v>0.14316366898148147</v>
      </c>
      <c r="U29" s="44"/>
      <c r="V29" s="45"/>
    </row>
    <row r="30" spans="2:23" ht="17.25">
      <c r="C30" s="35">
        <v>5</v>
      </c>
      <c r="D30" s="36">
        <v>6239</v>
      </c>
      <c r="E30" s="37" t="s">
        <v>54</v>
      </c>
      <c r="F30" s="38" t="s">
        <v>55</v>
      </c>
      <c r="G30" s="39">
        <v>0.93899999999999995</v>
      </c>
      <c r="H30" s="97">
        <v>0.375</v>
      </c>
      <c r="I30" s="98"/>
      <c r="J30" s="99"/>
      <c r="K30" s="40"/>
      <c r="L30" s="100">
        <v>0.52913194444444445</v>
      </c>
      <c r="M30" s="101"/>
      <c r="N30" s="102"/>
      <c r="O30" s="41"/>
      <c r="P30" s="103">
        <f t="shared" si="2"/>
        <v>0.15413194444444445</v>
      </c>
      <c r="Q30" s="104"/>
      <c r="R30" s="105"/>
      <c r="S30" s="42">
        <v>0.14472989583333332</v>
      </c>
      <c r="T30" s="43">
        <f t="shared" si="3"/>
        <v>0.14472989583333332</v>
      </c>
      <c r="U30" s="44"/>
      <c r="V30" s="45"/>
    </row>
    <row r="31" spans="2:23" ht="17.25">
      <c r="C31" s="35">
        <v>6</v>
      </c>
      <c r="D31" s="36">
        <v>4561</v>
      </c>
      <c r="E31" s="37" t="s">
        <v>56</v>
      </c>
      <c r="F31" s="38" t="s">
        <v>57</v>
      </c>
      <c r="G31" s="39">
        <v>0.98599999999999999</v>
      </c>
      <c r="H31" s="97">
        <v>0.375</v>
      </c>
      <c r="I31" s="98"/>
      <c r="J31" s="99"/>
      <c r="K31" s="40"/>
      <c r="L31" s="100">
        <v>0.52859953703703699</v>
      </c>
      <c r="M31" s="101"/>
      <c r="N31" s="102"/>
      <c r="O31" s="41"/>
      <c r="P31" s="103">
        <f t="shared" si="2"/>
        <v>0.15359953703703699</v>
      </c>
      <c r="Q31" s="104"/>
      <c r="R31" s="105"/>
      <c r="S31" s="42">
        <v>0.15144914351851849</v>
      </c>
      <c r="T31" s="43">
        <f t="shared" si="3"/>
        <v>0.15144914351851849</v>
      </c>
      <c r="U31" s="44"/>
      <c r="V31" s="45"/>
    </row>
    <row r="32" spans="2:23" ht="17.25">
      <c r="C32" s="35">
        <v>7</v>
      </c>
      <c r="D32" s="36">
        <v>7</v>
      </c>
      <c r="E32" s="37" t="s">
        <v>58</v>
      </c>
      <c r="F32" s="38" t="s">
        <v>59</v>
      </c>
      <c r="G32" s="39">
        <v>0.87</v>
      </c>
      <c r="H32" s="97">
        <v>0.375</v>
      </c>
      <c r="I32" s="98"/>
      <c r="J32" s="99"/>
      <c r="K32" s="40"/>
      <c r="L32" s="100">
        <v>0.54978009259259253</v>
      </c>
      <c r="M32" s="101"/>
      <c r="N32" s="102"/>
      <c r="O32" s="41"/>
      <c r="P32" s="103">
        <f t="shared" si="2"/>
        <v>0.17478009259259253</v>
      </c>
      <c r="Q32" s="104"/>
      <c r="R32" s="105"/>
      <c r="S32" s="42">
        <v>0.15205868055555549</v>
      </c>
      <c r="T32" s="43">
        <f t="shared" si="3"/>
        <v>0.15205868055555549</v>
      </c>
      <c r="U32" s="44"/>
      <c r="V32" s="45"/>
    </row>
    <row r="33" spans="2:23" ht="17.25">
      <c r="C33" s="35">
        <v>8</v>
      </c>
      <c r="D33" s="36">
        <v>6725</v>
      </c>
      <c r="E33" s="37" t="s">
        <v>60</v>
      </c>
      <c r="F33" s="38" t="s">
        <v>61</v>
      </c>
      <c r="G33" s="39">
        <v>0.96899999999999997</v>
      </c>
      <c r="H33" s="97">
        <v>0.375</v>
      </c>
      <c r="I33" s="98"/>
      <c r="J33" s="99"/>
      <c r="K33" s="40"/>
      <c r="L33" s="100">
        <v>0.53449074074074077</v>
      </c>
      <c r="M33" s="101"/>
      <c r="N33" s="102"/>
      <c r="O33" s="41"/>
      <c r="P33" s="103">
        <f t="shared" si="2"/>
        <v>0.15949074074074077</v>
      </c>
      <c r="Q33" s="104"/>
      <c r="R33" s="105"/>
      <c r="S33" s="42">
        <v>0.1545465277777778</v>
      </c>
      <c r="T33" s="43">
        <f t="shared" si="3"/>
        <v>0.1545465277777778</v>
      </c>
      <c r="U33" s="44"/>
      <c r="V33" s="45"/>
    </row>
    <row r="34" spans="2:23" ht="17.25">
      <c r="C34" s="46">
        <v>10</v>
      </c>
      <c r="D34" s="47">
        <v>4695</v>
      </c>
      <c r="E34" s="48" t="s">
        <v>62</v>
      </c>
      <c r="F34" s="49" t="s">
        <v>63</v>
      </c>
      <c r="G34" s="50">
        <v>0.92400000000000004</v>
      </c>
      <c r="H34" s="106">
        <v>0.375</v>
      </c>
      <c r="I34" s="107"/>
      <c r="J34" s="108"/>
      <c r="K34" s="51"/>
      <c r="L34" s="109"/>
      <c r="M34" s="110"/>
      <c r="N34" s="111"/>
      <c r="O34" s="52"/>
      <c r="P34" s="112" t="str">
        <f t="shared" si="2"/>
        <v/>
      </c>
      <c r="Q34" s="113"/>
      <c r="R34" s="114"/>
      <c r="S34" s="53">
        <v>50</v>
      </c>
      <c r="T34" s="54" t="str">
        <f t="shared" si="3"/>
        <v/>
      </c>
      <c r="U34" s="55">
        <v>50</v>
      </c>
      <c r="V34" s="56" t="s">
        <v>33</v>
      </c>
    </row>
    <row r="35" spans="2:23">
      <c r="C35" s="3"/>
      <c r="D35" s="4"/>
      <c r="G35" s="57"/>
      <c r="U35" s="1"/>
      <c r="V35" s="2"/>
    </row>
    <row r="36" spans="2:23" ht="14.25" thickBot="1">
      <c r="B36" s="78"/>
      <c r="C36" s="79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80"/>
      <c r="W36" s="78"/>
    </row>
    <row r="38" spans="2:23">
      <c r="U38" s="1"/>
      <c r="V38" s="2"/>
    </row>
    <row r="39" spans="2:23" ht="18">
      <c r="C39" s="81" t="s">
        <v>84</v>
      </c>
      <c r="D39" s="4"/>
      <c r="U39" s="1"/>
      <c r="V39" s="2"/>
    </row>
    <row r="40" spans="2:23" ht="6.75" customHeight="1">
      <c r="C40" s="6"/>
      <c r="U40" s="1"/>
      <c r="V40" s="2"/>
    </row>
    <row r="41" spans="2:23">
      <c r="C41" s="3"/>
      <c r="D41" s="4"/>
      <c r="E41" s="7"/>
      <c r="F41" s="7"/>
      <c r="G41" s="8"/>
      <c r="H41" s="9" t="s">
        <v>4</v>
      </c>
      <c r="I41" s="9"/>
      <c r="J41" s="10"/>
      <c r="K41" s="9"/>
      <c r="L41" s="11" t="s">
        <v>5</v>
      </c>
      <c r="M41" s="9"/>
      <c r="N41" s="10"/>
      <c r="O41" s="12"/>
      <c r="P41" s="13" t="s">
        <v>6</v>
      </c>
      <c r="Q41" s="9"/>
      <c r="R41" s="10"/>
      <c r="S41" s="9" t="s">
        <v>7</v>
      </c>
      <c r="T41" s="9" t="s">
        <v>8</v>
      </c>
      <c r="U41" s="12"/>
      <c r="V41" s="14"/>
    </row>
    <row r="42" spans="2:23">
      <c r="C42" s="15" t="s">
        <v>10</v>
      </c>
      <c r="D42" s="16" t="s">
        <v>11</v>
      </c>
      <c r="E42" s="17" t="s">
        <v>12</v>
      </c>
      <c r="F42" s="17" t="s">
        <v>13</v>
      </c>
      <c r="G42" s="18" t="s">
        <v>9</v>
      </c>
      <c r="H42" s="94" t="s">
        <v>14</v>
      </c>
      <c r="I42" s="95"/>
      <c r="J42" s="96"/>
      <c r="K42" s="19" t="s">
        <v>15</v>
      </c>
      <c r="L42" s="94" t="s">
        <v>16</v>
      </c>
      <c r="M42" s="95"/>
      <c r="N42" s="96"/>
      <c r="O42" s="20" t="s">
        <v>17</v>
      </c>
      <c r="P42" s="94" t="s">
        <v>16</v>
      </c>
      <c r="Q42" s="95"/>
      <c r="R42" s="96"/>
      <c r="S42" s="20"/>
      <c r="T42" s="21" t="s">
        <v>18</v>
      </c>
      <c r="U42" s="22" t="s">
        <v>10</v>
      </c>
      <c r="V42" s="14" t="s">
        <v>19</v>
      </c>
    </row>
    <row r="43" spans="2:23" ht="17.25">
      <c r="C43" s="24">
        <v>1</v>
      </c>
      <c r="D43" s="25">
        <v>5660</v>
      </c>
      <c r="E43" s="26" t="s">
        <v>65</v>
      </c>
      <c r="F43" s="27" t="s">
        <v>66</v>
      </c>
      <c r="G43" s="28">
        <v>0.99199999999999999</v>
      </c>
      <c r="H43" s="83">
        <v>0.39583333333333331</v>
      </c>
      <c r="I43" s="84"/>
      <c r="J43" s="85"/>
      <c r="K43" s="29"/>
      <c r="L43" s="86">
        <v>0.48454861111111108</v>
      </c>
      <c r="M43" s="87"/>
      <c r="N43" s="88"/>
      <c r="O43" s="30"/>
      <c r="P43" s="89">
        <f t="shared" ref="P43:P51" si="4">IF(L43="","",L43-H43)</f>
        <v>8.8715277777777768E-2</v>
      </c>
      <c r="Q43" s="90"/>
      <c r="R43" s="91"/>
      <c r="S43" s="31">
        <v>8.8005555555555545E-2</v>
      </c>
      <c r="T43" s="32">
        <f t="shared" ref="T43:T51" si="5">IF(L43="","",IF(S43=50,"",S43))</f>
        <v>8.8005555555555545E-2</v>
      </c>
      <c r="U43" s="33"/>
      <c r="V43" s="34"/>
    </row>
    <row r="44" spans="2:23" ht="17.25">
      <c r="C44" s="35">
        <v>2</v>
      </c>
      <c r="D44" s="36">
        <v>372</v>
      </c>
      <c r="E44" s="37" t="s">
        <v>67</v>
      </c>
      <c r="F44" s="38" t="s">
        <v>68</v>
      </c>
      <c r="G44" s="39">
        <v>0.98699999999999999</v>
      </c>
      <c r="H44" s="97">
        <v>0.39583333333333331</v>
      </c>
      <c r="I44" s="98"/>
      <c r="J44" s="99"/>
      <c r="K44" s="40"/>
      <c r="L44" s="100">
        <v>0.50611111111111107</v>
      </c>
      <c r="M44" s="101"/>
      <c r="N44" s="102"/>
      <c r="O44" s="41"/>
      <c r="P44" s="103">
        <f t="shared" si="4"/>
        <v>0.11027777777777775</v>
      </c>
      <c r="Q44" s="104"/>
      <c r="R44" s="105"/>
      <c r="S44" s="42">
        <v>0.10884416666666664</v>
      </c>
      <c r="T44" s="43">
        <f t="shared" si="5"/>
        <v>0.10884416666666664</v>
      </c>
      <c r="U44" s="44"/>
      <c r="V44" s="45"/>
    </row>
    <row r="45" spans="2:23" ht="17.25">
      <c r="C45" s="35">
        <v>3</v>
      </c>
      <c r="D45" s="36">
        <v>577</v>
      </c>
      <c r="E45" s="37" t="s">
        <v>69</v>
      </c>
      <c r="F45" s="38" t="s">
        <v>68</v>
      </c>
      <c r="G45" s="39">
        <v>0.98699999999999999</v>
      </c>
      <c r="H45" s="97">
        <v>0.39583333333333331</v>
      </c>
      <c r="I45" s="98"/>
      <c r="J45" s="99"/>
      <c r="K45" s="40"/>
      <c r="L45" s="100">
        <v>0.50673611111111116</v>
      </c>
      <c r="M45" s="101"/>
      <c r="N45" s="102"/>
      <c r="O45" s="41"/>
      <c r="P45" s="103">
        <f t="shared" si="4"/>
        <v>0.11090277777777785</v>
      </c>
      <c r="Q45" s="104"/>
      <c r="R45" s="105"/>
      <c r="S45" s="42">
        <v>0.10946104166666673</v>
      </c>
      <c r="T45" s="43">
        <f t="shared" si="5"/>
        <v>0.10946104166666673</v>
      </c>
      <c r="U45" s="44"/>
      <c r="V45" s="45"/>
    </row>
    <row r="46" spans="2:23" ht="17.25">
      <c r="C46" s="35">
        <v>4</v>
      </c>
      <c r="D46" s="36">
        <v>6222</v>
      </c>
      <c r="E46" s="37" t="s">
        <v>70</v>
      </c>
      <c r="F46" s="38" t="s">
        <v>71</v>
      </c>
      <c r="G46" s="39">
        <v>1.012</v>
      </c>
      <c r="H46" s="97">
        <v>0.39583333333333331</v>
      </c>
      <c r="I46" s="98"/>
      <c r="J46" s="99"/>
      <c r="K46" s="40"/>
      <c r="L46" s="100">
        <v>0.50616898148148148</v>
      </c>
      <c r="M46" s="101"/>
      <c r="N46" s="102"/>
      <c r="O46" s="41"/>
      <c r="P46" s="103">
        <f t="shared" si="4"/>
        <v>0.11033564814814817</v>
      </c>
      <c r="Q46" s="104"/>
      <c r="R46" s="105"/>
      <c r="S46" s="42">
        <v>0.11165967592592595</v>
      </c>
      <c r="T46" s="43">
        <f t="shared" si="5"/>
        <v>0.11165967592592595</v>
      </c>
      <c r="U46" s="44"/>
      <c r="V46" s="45"/>
    </row>
    <row r="47" spans="2:23" ht="17.25">
      <c r="C47" s="35">
        <v>5</v>
      </c>
      <c r="D47" s="36">
        <v>5030</v>
      </c>
      <c r="E47" s="37" t="s">
        <v>72</v>
      </c>
      <c r="F47" s="38" t="s">
        <v>73</v>
      </c>
      <c r="G47" s="39">
        <v>1.0089999999999999</v>
      </c>
      <c r="H47" s="97">
        <v>0.39583333333333331</v>
      </c>
      <c r="I47" s="98"/>
      <c r="J47" s="99"/>
      <c r="K47" s="40"/>
      <c r="L47" s="100">
        <v>0.50902777777777775</v>
      </c>
      <c r="M47" s="101"/>
      <c r="N47" s="102"/>
      <c r="O47" s="41"/>
      <c r="P47" s="103">
        <f t="shared" si="4"/>
        <v>0.11319444444444443</v>
      </c>
      <c r="Q47" s="104"/>
      <c r="R47" s="105"/>
      <c r="S47" s="42">
        <v>0.11421319444444442</v>
      </c>
      <c r="T47" s="43">
        <f t="shared" si="5"/>
        <v>0.11421319444444442</v>
      </c>
      <c r="U47" s="44"/>
      <c r="V47" s="45"/>
    </row>
    <row r="48" spans="2:23" ht="17.25">
      <c r="C48" s="35">
        <v>6</v>
      </c>
      <c r="D48" s="36">
        <v>5174</v>
      </c>
      <c r="E48" s="37" t="s">
        <v>74</v>
      </c>
      <c r="F48" s="38" t="s">
        <v>75</v>
      </c>
      <c r="G48" s="39">
        <v>1.02</v>
      </c>
      <c r="H48" s="97">
        <v>0.39583333333333331</v>
      </c>
      <c r="I48" s="98"/>
      <c r="J48" s="99"/>
      <c r="K48" s="40"/>
      <c r="L48" s="100">
        <v>0.51070601851851849</v>
      </c>
      <c r="M48" s="101"/>
      <c r="N48" s="102"/>
      <c r="O48" s="41"/>
      <c r="P48" s="103">
        <f t="shared" si="4"/>
        <v>0.11487268518518517</v>
      </c>
      <c r="Q48" s="104"/>
      <c r="R48" s="105"/>
      <c r="S48" s="42">
        <v>0.11717013888888889</v>
      </c>
      <c r="T48" s="43">
        <f t="shared" si="5"/>
        <v>0.11717013888888889</v>
      </c>
      <c r="U48" s="44"/>
      <c r="V48" s="45"/>
    </row>
    <row r="49" spans="2:23" ht="17.25">
      <c r="C49" s="35">
        <v>7</v>
      </c>
      <c r="D49" s="36">
        <v>77</v>
      </c>
      <c r="E49" s="37" t="s">
        <v>76</v>
      </c>
      <c r="F49" s="38" t="s">
        <v>68</v>
      </c>
      <c r="G49" s="39">
        <v>0.98699999999999999</v>
      </c>
      <c r="H49" s="97">
        <v>0.39583333333333331</v>
      </c>
      <c r="I49" s="98"/>
      <c r="J49" s="99"/>
      <c r="K49" s="40"/>
      <c r="L49" s="100">
        <v>0.5196412037037037</v>
      </c>
      <c r="M49" s="101"/>
      <c r="N49" s="102"/>
      <c r="O49" s="41"/>
      <c r="P49" s="103">
        <f t="shared" si="4"/>
        <v>0.12380787037037039</v>
      </c>
      <c r="Q49" s="104"/>
      <c r="R49" s="105"/>
      <c r="S49" s="42">
        <v>0.12219836805555558</v>
      </c>
      <c r="T49" s="43">
        <f t="shared" si="5"/>
        <v>0.12219836805555558</v>
      </c>
      <c r="U49" s="44"/>
      <c r="V49" s="45"/>
    </row>
    <row r="50" spans="2:23" ht="17.25">
      <c r="C50" s="35">
        <v>8</v>
      </c>
      <c r="D50" s="36">
        <v>3777</v>
      </c>
      <c r="E50" s="37" t="s">
        <v>77</v>
      </c>
      <c r="F50" s="38" t="s">
        <v>78</v>
      </c>
      <c r="G50" s="39">
        <v>1.042</v>
      </c>
      <c r="H50" s="97">
        <v>0.39583333333333331</v>
      </c>
      <c r="I50" s="98"/>
      <c r="J50" s="99"/>
      <c r="K50" s="40"/>
      <c r="L50" s="100">
        <v>0.51399305555555552</v>
      </c>
      <c r="M50" s="101"/>
      <c r="N50" s="102"/>
      <c r="O50" s="41"/>
      <c r="P50" s="103">
        <f t="shared" si="4"/>
        <v>0.11815972222222221</v>
      </c>
      <c r="Q50" s="104"/>
      <c r="R50" s="105"/>
      <c r="S50" s="42">
        <v>0.12312243055555555</v>
      </c>
      <c r="T50" s="43">
        <f t="shared" si="5"/>
        <v>0.12312243055555555</v>
      </c>
      <c r="U50" s="44"/>
      <c r="V50" s="45"/>
    </row>
    <row r="51" spans="2:23" ht="17.25">
      <c r="C51" s="46">
        <v>10</v>
      </c>
      <c r="D51" s="47">
        <v>4228</v>
      </c>
      <c r="E51" s="48" t="s">
        <v>79</v>
      </c>
      <c r="F51" s="49" t="s">
        <v>80</v>
      </c>
      <c r="G51" s="50">
        <v>1.036</v>
      </c>
      <c r="H51" s="106">
        <v>0.39583333333333331</v>
      </c>
      <c r="I51" s="107"/>
      <c r="J51" s="108"/>
      <c r="K51" s="51"/>
      <c r="L51" s="109"/>
      <c r="M51" s="110"/>
      <c r="N51" s="111"/>
      <c r="O51" s="52"/>
      <c r="P51" s="112" t="str">
        <f t="shared" si="4"/>
        <v/>
      </c>
      <c r="Q51" s="113"/>
      <c r="R51" s="114"/>
      <c r="S51" s="53">
        <v>50</v>
      </c>
      <c r="T51" s="54" t="str">
        <f t="shared" si="5"/>
        <v/>
      </c>
      <c r="U51" s="55">
        <v>50</v>
      </c>
      <c r="V51" s="56" t="s">
        <v>33</v>
      </c>
    </row>
    <row r="52" spans="2:23">
      <c r="C52" s="3"/>
      <c r="D52" s="4"/>
      <c r="G52" s="57"/>
      <c r="U52" s="1"/>
      <c r="V52" s="2"/>
    </row>
    <row r="53" spans="2:23" ht="14.25" thickBot="1">
      <c r="B53" s="78"/>
      <c r="C53" s="79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80"/>
      <c r="W53" s="78"/>
    </row>
  </sheetData>
  <mergeCells count="91">
    <mergeCell ref="R2:V2"/>
    <mergeCell ref="H8:J8"/>
    <mergeCell ref="L8:N8"/>
    <mergeCell ref="P8:R8"/>
    <mergeCell ref="H9:J9"/>
    <mergeCell ref="L9:N9"/>
    <mergeCell ref="P9:R9"/>
    <mergeCell ref="H10:J10"/>
    <mergeCell ref="L10:N10"/>
    <mergeCell ref="P10:R10"/>
    <mergeCell ref="H11:J11"/>
    <mergeCell ref="L11:N11"/>
    <mergeCell ref="P11:R11"/>
    <mergeCell ref="H12:J12"/>
    <mergeCell ref="L12:N12"/>
    <mergeCell ref="P12:R12"/>
    <mergeCell ref="H13:J13"/>
    <mergeCell ref="L13:N13"/>
    <mergeCell ref="P13:R13"/>
    <mergeCell ref="H14:J14"/>
    <mergeCell ref="L14:N14"/>
    <mergeCell ref="P14:R14"/>
    <mergeCell ref="H15:J15"/>
    <mergeCell ref="L15:N15"/>
    <mergeCell ref="P15:R15"/>
    <mergeCell ref="H16:J16"/>
    <mergeCell ref="L16:N16"/>
    <mergeCell ref="P16:R16"/>
    <mergeCell ref="H17:J17"/>
    <mergeCell ref="L17:N17"/>
    <mergeCell ref="P17:R17"/>
    <mergeCell ref="H25:J25"/>
    <mergeCell ref="L25:N25"/>
    <mergeCell ref="P25:R25"/>
    <mergeCell ref="H26:J26"/>
    <mergeCell ref="L26:N26"/>
    <mergeCell ref="P26:R26"/>
    <mergeCell ref="H27:J27"/>
    <mergeCell ref="L27:N27"/>
    <mergeCell ref="P27:R27"/>
    <mergeCell ref="H28:J28"/>
    <mergeCell ref="L28:N28"/>
    <mergeCell ref="P28:R28"/>
    <mergeCell ref="H29:J29"/>
    <mergeCell ref="L29:N29"/>
    <mergeCell ref="P29:R29"/>
    <mergeCell ref="H30:J30"/>
    <mergeCell ref="L30:N30"/>
    <mergeCell ref="P30:R30"/>
    <mergeCell ref="H31:J31"/>
    <mergeCell ref="L31:N31"/>
    <mergeCell ref="P31:R31"/>
    <mergeCell ref="H32:J32"/>
    <mergeCell ref="L32:N32"/>
    <mergeCell ref="P32:R32"/>
    <mergeCell ref="H33:J33"/>
    <mergeCell ref="L33:N33"/>
    <mergeCell ref="P33:R33"/>
    <mergeCell ref="H34:J34"/>
    <mergeCell ref="L34:N34"/>
    <mergeCell ref="P34:R34"/>
    <mergeCell ref="H42:J42"/>
    <mergeCell ref="L42:N42"/>
    <mergeCell ref="P42:R42"/>
    <mergeCell ref="H43:J43"/>
    <mergeCell ref="L43:N43"/>
    <mergeCell ref="P43:R43"/>
    <mergeCell ref="H44:J44"/>
    <mergeCell ref="L44:N44"/>
    <mergeCell ref="P44:R44"/>
    <mergeCell ref="H45:J45"/>
    <mergeCell ref="L45:N45"/>
    <mergeCell ref="P45:R45"/>
    <mergeCell ref="H46:J46"/>
    <mergeCell ref="L46:N46"/>
    <mergeCell ref="P46:R46"/>
    <mergeCell ref="H47:J47"/>
    <mergeCell ref="L47:N47"/>
    <mergeCell ref="P47:R47"/>
    <mergeCell ref="H48:J48"/>
    <mergeCell ref="L48:N48"/>
    <mergeCell ref="P48:R48"/>
    <mergeCell ref="H49:J49"/>
    <mergeCell ref="L49:N49"/>
    <mergeCell ref="P49:R49"/>
    <mergeCell ref="H50:J50"/>
    <mergeCell ref="L50:N50"/>
    <mergeCell ref="P50:R50"/>
    <mergeCell ref="H51:J51"/>
    <mergeCell ref="L51:N51"/>
    <mergeCell ref="P51:R51"/>
  </mergeCells>
  <phoneticPr fontId="1"/>
  <pageMargins left="0" right="0" top="0" bottom="0" header="0.51181102362204722" footer="0.51181102362204722"/>
  <pageSetup paperSize="9" scale="8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クラス Ａ</vt:lpstr>
      <vt:lpstr>クラス Ｂ</vt:lpstr>
      <vt:lpstr>クラス Ｃ</vt:lpstr>
      <vt:lpstr>初日印刷用</vt:lpstr>
      <vt:lpstr>'クラス Ａ'!Print_Area</vt:lpstr>
      <vt:lpstr>'クラス Ｂ'!Print_Area</vt:lpstr>
      <vt:lpstr>'クラス Ｃ'!Print_Area</vt:lpstr>
      <vt:lpstr>初日印刷用!Print_Area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2017-07-16T05:58:51Z</cp:lastPrinted>
  <dcterms:created xsi:type="dcterms:W3CDTF">2017-07-16T05:17:48Z</dcterms:created>
  <dcterms:modified xsi:type="dcterms:W3CDTF">2017-07-21T01:00:10Z</dcterms:modified>
</cp:coreProperties>
</file>