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JSAF外洋西内海\Yacht　レース関係\中島レース\２０１７\"/>
    </mc:Choice>
  </mc:AlternateContent>
  <bookViews>
    <workbookView xWindow="0" yWindow="0" windowWidth="20490" windowHeight="7770"/>
  </bookViews>
  <sheets>
    <sheet name="All" sheetId="1" r:id="rId1"/>
  </sheets>
  <calcPr calcId="152511" iterateDelta="1E-4"/>
</workbook>
</file>

<file path=xl/calcChain.xml><?xml version="1.0" encoding="utf-8"?>
<calcChain xmlns="http://schemas.openxmlformats.org/spreadsheetml/2006/main">
  <c r="H25" i="1" l="1"/>
  <c r="I25" i="1" s="1"/>
  <c r="K25" i="1" s="1"/>
  <c r="G25" i="1"/>
  <c r="H24" i="1"/>
  <c r="I24" i="1" s="1"/>
  <c r="K24" i="1" s="1"/>
  <c r="G24" i="1"/>
  <c r="H23" i="1"/>
  <c r="I23" i="1" s="1"/>
  <c r="K23" i="1" s="1"/>
  <c r="G23" i="1"/>
  <c r="H22" i="1"/>
  <c r="I22" i="1" s="1"/>
  <c r="K22" i="1" s="1"/>
  <c r="G22" i="1"/>
  <c r="H21" i="1"/>
  <c r="I21" i="1" s="1"/>
  <c r="K21" i="1" s="1"/>
  <c r="G21" i="1"/>
  <c r="H20" i="1"/>
  <c r="I20" i="1" s="1"/>
  <c r="K20" i="1" s="1"/>
  <c r="G20" i="1"/>
  <c r="H19" i="1"/>
  <c r="I19" i="1" s="1"/>
  <c r="K19" i="1" s="1"/>
  <c r="G19" i="1"/>
  <c r="H13" i="1"/>
  <c r="I13" i="1" s="1"/>
  <c r="K13" i="1" s="1"/>
  <c r="G13" i="1"/>
  <c r="H12" i="1"/>
  <c r="I12" i="1" s="1"/>
  <c r="K12" i="1" s="1"/>
  <c r="G12" i="1"/>
  <c r="H11" i="1"/>
  <c r="I11" i="1" s="1"/>
  <c r="K11" i="1" s="1"/>
  <c r="L11" i="1" s="1"/>
  <c r="G11" i="1"/>
  <c r="H5" i="1"/>
  <c r="I5" i="1" s="1"/>
  <c r="K5" i="1" s="1"/>
  <c r="G5" i="1"/>
  <c r="H4" i="1"/>
  <c r="I4" i="1" s="1"/>
  <c r="K4" i="1" s="1"/>
  <c r="L4" i="1" s="1"/>
  <c r="G4" i="1"/>
  <c r="L20" i="1" l="1"/>
  <c r="L5" i="1"/>
  <c r="L21" i="1"/>
  <c r="L12" i="1"/>
  <c r="L24" i="1"/>
  <c r="L22" i="1"/>
  <c r="L23" i="1"/>
  <c r="L13" i="1"/>
  <c r="L19" i="1"/>
  <c r="L25" i="1"/>
</calcChain>
</file>

<file path=xl/sharedStrings.xml><?xml version="1.0" encoding="utf-8"?>
<sst xmlns="http://schemas.openxmlformats.org/spreadsheetml/2006/main" count="63" uniqueCount="39">
  <si>
    <t>第13回中島レース順位表（ORCC)</t>
  </si>
  <si>
    <t>整番</t>
  </si>
  <si>
    <t>艇名</t>
  </si>
  <si>
    <t>セールNo.</t>
  </si>
  <si>
    <t>艇種</t>
  </si>
  <si>
    <t>スタート時刻</t>
  </si>
  <si>
    <t>フィニッシュ時刻</t>
  </si>
  <si>
    <t>着順</t>
  </si>
  <si>
    <t>所要時間</t>
  </si>
  <si>
    <t>所要時間（秒）</t>
  </si>
  <si>
    <t>係数
(TMF)</t>
  </si>
  <si>
    <t>修正時間（秒）</t>
  </si>
  <si>
    <t>修正順位</t>
  </si>
  <si>
    <t>Cassandre</t>
  </si>
  <si>
    <t>IMX38</t>
  </si>
  <si>
    <t>KINE KINE-11</t>
  </si>
  <si>
    <t>IMX40</t>
  </si>
  <si>
    <t>第13回中島レース順位表（IRC)</t>
  </si>
  <si>
    <t>係数
(TCC)</t>
  </si>
  <si>
    <t>修正
順位</t>
  </si>
  <si>
    <t>Le Grand Bleu</t>
  </si>
  <si>
    <t>X 37</t>
  </si>
  <si>
    <t>SAMMY</t>
  </si>
  <si>
    <t>Y-33S</t>
  </si>
  <si>
    <t>第13回中島レース順位表（BW,Open)</t>
  </si>
  <si>
    <t>KAZAHAYA</t>
    <phoneticPr fontId="2"/>
  </si>
  <si>
    <t>Parigi30</t>
    <phoneticPr fontId="2"/>
  </si>
  <si>
    <t>アロハ7</t>
  </si>
  <si>
    <t>バラクーダ45</t>
  </si>
  <si>
    <t>シンシア</t>
  </si>
  <si>
    <t>J-29</t>
  </si>
  <si>
    <t>Sugar</t>
  </si>
  <si>
    <t>First31.2</t>
  </si>
  <si>
    <t>WING</t>
  </si>
  <si>
    <t>FARR10.2</t>
  </si>
  <si>
    <t>SAKU</t>
    <phoneticPr fontId="2"/>
  </si>
  <si>
    <t>OKAZAKI 33cl</t>
    <phoneticPr fontId="2"/>
  </si>
  <si>
    <t>ハックベリー</t>
    <phoneticPr fontId="2"/>
  </si>
  <si>
    <t>デュフォー460GL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</si>
</sst>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\-mm\-dd"/>
    <numFmt numFmtId="177" formatCode="h:mm:ss;@"/>
    <numFmt numFmtId="178" formatCode="[ss]"/>
    <numFmt numFmtId="179" formatCode="#,##0.0000\ ;[Red]\-#,##0.0000\ "/>
    <numFmt numFmtId="180" formatCode="hh:mm:ss"/>
    <numFmt numFmtId="181" formatCode="#,##0.000_ ;[Red]\-#,##0.000\ "/>
  </numFmts>
  <fonts count="3">
    <font>
      <sz val="11"/>
      <color rgb="FF000000"/>
      <name val="ＭＳ Ｐゴシック"/>
      <family val="3"/>
      <charset val="128"/>
    </font>
    <font>
      <sz val="14"/>
      <color rgb="FF000000"/>
      <name val="ＭＳ Ｐゴシック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80" fontId="1" fillId="0" borderId="1" xfId="0" applyNumberFormat="1" applyFont="1" applyBorder="1">
      <alignment vertical="center"/>
    </xf>
    <xf numFmtId="181" fontId="1" fillId="0" borderId="1" xfId="0" applyNumberFormat="1" applyFont="1" applyBorder="1">
      <alignment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topLeftCell="A13" zoomScaleNormal="100" workbookViewId="0">
      <selection activeCell="F24" sqref="F24"/>
    </sheetView>
  </sheetViews>
  <sheetFormatPr defaultRowHeight="17.25"/>
  <cols>
    <col min="1" max="1" width="4" style="1" customWidth="1"/>
    <col min="2" max="2" width="19.875" style="1" customWidth="1"/>
    <col min="3" max="3" width="12.625" style="1" customWidth="1"/>
    <col min="4" max="4" width="20.5" style="1" bestFit="1" customWidth="1"/>
    <col min="5" max="6" width="11.875" style="1" customWidth="1"/>
    <col min="7" max="7" width="6.625" style="1" customWidth="1"/>
    <col min="8" max="8" width="11.875" style="1" customWidth="1"/>
    <col min="9" max="9" width="11.375" style="1" customWidth="1"/>
    <col min="10" max="10" width="10.625" style="1" bestFit="1" customWidth="1"/>
    <col min="11" max="11" width="11.375" style="1" customWidth="1"/>
    <col min="12" max="12" width="6.625" style="1" customWidth="1"/>
    <col min="13" max="1023" width="9" style="1" customWidth="1"/>
    <col min="1024" max="1025" width="9.75" style="1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2">
        <v>42995</v>
      </c>
      <c r="K1" s="12"/>
      <c r="L1" s="12"/>
    </row>
    <row r="2" spans="1:12" ht="5.85" customHeight="1"/>
    <row r="3" spans="1:12" ht="36.950000000000003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>
      <c r="A4" s="5">
        <v>1</v>
      </c>
      <c r="B4" s="6" t="s">
        <v>13</v>
      </c>
      <c r="C4" s="5">
        <v>5030</v>
      </c>
      <c r="D4" s="6" t="s">
        <v>14</v>
      </c>
      <c r="E4" s="7">
        <v>0.39583333333333298</v>
      </c>
      <c r="F4" s="7">
        <v>0.49537037037037041</v>
      </c>
      <c r="G4" s="5">
        <f>RANK(F4,$F$4:$F$5,1)</f>
        <v>2</v>
      </c>
      <c r="H4" s="7">
        <f t="shared" ref="H4:H5" si="0">F4-E4</f>
        <v>9.9537037037037424E-2</v>
      </c>
      <c r="I4" s="8">
        <f t="shared" ref="I4:I5" si="1">H4</f>
        <v>9.9537037037037424E-2</v>
      </c>
      <c r="J4" s="9">
        <v>1.0042</v>
      </c>
      <c r="K4" s="8">
        <f t="shared" ref="K4:K5" si="2">I4*J4</f>
        <v>9.9955092592592984E-2</v>
      </c>
      <c r="L4" s="5">
        <f>RANK(K4,$K$4:$K$5,1)</f>
        <v>2</v>
      </c>
    </row>
    <row r="5" spans="1:12">
      <c r="A5" s="5">
        <v>2</v>
      </c>
      <c r="B5" s="6" t="s">
        <v>15</v>
      </c>
      <c r="C5" s="5">
        <v>5910</v>
      </c>
      <c r="D5" s="6" t="s">
        <v>16</v>
      </c>
      <c r="E5" s="7">
        <v>0.39583333333333298</v>
      </c>
      <c r="F5" s="7">
        <v>0.48527777777777775</v>
      </c>
      <c r="G5" s="5">
        <f>RANK(F5,$F$4:$F$5,1)</f>
        <v>1</v>
      </c>
      <c r="H5" s="7">
        <f t="shared" si="0"/>
        <v>8.9444444444444771E-2</v>
      </c>
      <c r="I5" s="8">
        <f t="shared" si="1"/>
        <v>8.9444444444444771E-2</v>
      </c>
      <c r="J5" s="9">
        <v>1.0507</v>
      </c>
      <c r="K5" s="8">
        <f t="shared" si="2"/>
        <v>9.397927777777812E-2</v>
      </c>
      <c r="L5" s="5">
        <f>RANK(K5,$K$4:$K$5,1)</f>
        <v>1</v>
      </c>
    </row>
    <row r="8" spans="1:12">
      <c r="A8" s="1" t="s">
        <v>17</v>
      </c>
      <c r="B8" s="2"/>
      <c r="C8" s="2"/>
      <c r="D8" s="2"/>
      <c r="E8" s="2"/>
      <c r="F8" s="2"/>
      <c r="G8" s="2"/>
      <c r="H8" s="2"/>
      <c r="I8" s="2"/>
      <c r="J8" s="12">
        <v>42995</v>
      </c>
      <c r="K8" s="12"/>
      <c r="L8" s="12"/>
    </row>
    <row r="9" spans="1:12" ht="5.85" customHeight="1"/>
    <row r="10" spans="1:12" ht="36.950000000000003" customHeight="1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18</v>
      </c>
      <c r="K10" s="4" t="s">
        <v>11</v>
      </c>
      <c r="L10" s="4" t="s">
        <v>19</v>
      </c>
    </row>
    <row r="11" spans="1:12">
      <c r="A11" s="5">
        <v>1</v>
      </c>
      <c r="B11" s="6" t="s">
        <v>20</v>
      </c>
      <c r="C11" s="5">
        <v>6222</v>
      </c>
      <c r="D11" s="6" t="s">
        <v>21</v>
      </c>
      <c r="E11" s="7">
        <v>0.39583333333333298</v>
      </c>
      <c r="F11" s="10">
        <v>0.49320601851851853</v>
      </c>
      <c r="G11" s="5">
        <f>RANK(F11,$F$11:$F$13,1)</f>
        <v>3</v>
      </c>
      <c r="H11" s="10">
        <f t="shared" ref="H11:H13" si="3">F11-E11</f>
        <v>9.7372685185185548E-2</v>
      </c>
      <c r="I11" s="8">
        <f t="shared" ref="I11:I13" si="4">H11</f>
        <v>9.7372685185185548E-2</v>
      </c>
      <c r="J11" s="11">
        <v>1.0589999999999999</v>
      </c>
      <c r="K11" s="8">
        <f t="shared" ref="K11:K13" si="5">I11*J11</f>
        <v>0.10311767361111149</v>
      </c>
      <c r="L11" s="5">
        <f>RANK(K11,$K$11:$K$13,1)</f>
        <v>3</v>
      </c>
    </row>
    <row r="12" spans="1:12">
      <c r="A12" s="5">
        <v>2</v>
      </c>
      <c r="B12" s="6" t="s">
        <v>22</v>
      </c>
      <c r="C12" s="5">
        <v>5660</v>
      </c>
      <c r="D12" s="6" t="s">
        <v>23</v>
      </c>
      <c r="E12" s="7">
        <v>0.39583333333333298</v>
      </c>
      <c r="F12" s="10">
        <v>0.49085648148148148</v>
      </c>
      <c r="G12" s="5">
        <f t="shared" ref="G12:G13" si="6">RANK(F12,$F$11:$F$13,1)</f>
        <v>2</v>
      </c>
      <c r="H12" s="10">
        <f t="shared" si="3"/>
        <v>9.5023148148148495E-2</v>
      </c>
      <c r="I12" s="8">
        <f t="shared" si="4"/>
        <v>9.5023148148148495E-2</v>
      </c>
      <c r="J12" s="11">
        <v>1.0269999999999999</v>
      </c>
      <c r="K12" s="8">
        <f t="shared" si="5"/>
        <v>9.7588773148148497E-2</v>
      </c>
      <c r="L12" s="5">
        <f>RANK(K12,$K$11:$K$13,1)</f>
        <v>2</v>
      </c>
    </row>
    <row r="13" spans="1:12">
      <c r="A13" s="5">
        <v>3</v>
      </c>
      <c r="B13" s="6" t="s">
        <v>15</v>
      </c>
      <c r="C13" s="5">
        <v>5910</v>
      </c>
      <c r="D13" s="6" t="s">
        <v>16</v>
      </c>
      <c r="E13" s="7">
        <v>0.39583333333333298</v>
      </c>
      <c r="F13" s="10">
        <v>0.48527777777777775</v>
      </c>
      <c r="G13" s="5">
        <f t="shared" si="6"/>
        <v>1</v>
      </c>
      <c r="H13" s="10">
        <f t="shared" si="3"/>
        <v>8.9444444444444771E-2</v>
      </c>
      <c r="I13" s="8">
        <f t="shared" si="4"/>
        <v>8.9444444444444771E-2</v>
      </c>
      <c r="J13" s="11">
        <v>1.073</v>
      </c>
      <c r="K13" s="8">
        <f t="shared" si="5"/>
        <v>9.5973888888889233E-2</v>
      </c>
      <c r="L13" s="5">
        <f>RANK(K13,$K$11:$K$13,1)</f>
        <v>1</v>
      </c>
    </row>
    <row r="16" spans="1:12">
      <c r="A16" s="1" t="s">
        <v>24</v>
      </c>
      <c r="B16" s="2"/>
      <c r="C16" s="2"/>
      <c r="D16" s="2"/>
      <c r="E16" s="2"/>
      <c r="F16" s="2"/>
      <c r="G16" s="2"/>
      <c r="H16" s="2"/>
      <c r="I16" s="2"/>
      <c r="J16" s="12">
        <v>42995</v>
      </c>
      <c r="K16" s="12"/>
      <c r="L16" s="12"/>
    </row>
    <row r="17" spans="1:12" ht="5.85" customHeight="1"/>
    <row r="18" spans="1:12" ht="36.950000000000003" customHeight="1">
      <c r="A18" s="3" t="s">
        <v>1</v>
      </c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4" t="s">
        <v>9</v>
      </c>
      <c r="J18" s="4" t="s">
        <v>10</v>
      </c>
      <c r="K18" s="4" t="s">
        <v>11</v>
      </c>
      <c r="L18" s="4" t="s">
        <v>12</v>
      </c>
    </row>
    <row r="19" spans="1:12">
      <c r="A19" s="5">
        <v>1</v>
      </c>
      <c r="B19" s="6" t="s">
        <v>25</v>
      </c>
      <c r="C19" s="5">
        <v>3008</v>
      </c>
      <c r="D19" s="6" t="s">
        <v>26</v>
      </c>
      <c r="E19" s="10">
        <v>0.38888888888888901</v>
      </c>
      <c r="F19" s="10">
        <v>0.49111111111111111</v>
      </c>
      <c r="G19" s="5">
        <f>RANK(F19,$F$19:$F$25,1)</f>
        <v>3</v>
      </c>
      <c r="H19" s="10">
        <f t="shared" ref="H19:H25" si="7">F19-E19</f>
        <v>0.1022222222222221</v>
      </c>
      <c r="I19" s="8">
        <f t="shared" ref="I19:I25" si="8">H19</f>
        <v>0.1022222222222221</v>
      </c>
      <c r="J19" s="11">
        <v>1.01</v>
      </c>
      <c r="K19" s="8">
        <f t="shared" ref="K19:K25" si="9">I19*J19</f>
        <v>0.10324444444444432</v>
      </c>
      <c r="L19" s="5">
        <f t="shared" ref="L19:L25" si="10">RANK(K19,$K$19:$K$25,1)</f>
        <v>6</v>
      </c>
    </row>
    <row r="20" spans="1:12">
      <c r="A20" s="5">
        <v>2</v>
      </c>
      <c r="B20" s="6" t="s">
        <v>27</v>
      </c>
      <c r="C20" s="5">
        <v>4610</v>
      </c>
      <c r="D20" s="6" t="s">
        <v>28</v>
      </c>
      <c r="E20" s="10">
        <v>0.38888888888888901</v>
      </c>
      <c r="F20" s="10">
        <v>0.48994212962962963</v>
      </c>
      <c r="G20" s="5">
        <f t="shared" ref="G20:G25" si="11">RANK(F20,$F$19:$F$25,1)</f>
        <v>2</v>
      </c>
      <c r="H20" s="10">
        <f t="shared" si="7"/>
        <v>0.10105324074074062</v>
      </c>
      <c r="I20" s="8">
        <f t="shared" si="8"/>
        <v>0.10105324074074062</v>
      </c>
      <c r="J20" s="11">
        <v>0.97099999999999997</v>
      </c>
      <c r="K20" s="8">
        <f t="shared" si="9"/>
        <v>9.8122696759259137E-2</v>
      </c>
      <c r="L20" s="5">
        <f t="shared" si="10"/>
        <v>3</v>
      </c>
    </row>
    <row r="21" spans="1:12">
      <c r="A21" s="5">
        <v>3</v>
      </c>
      <c r="B21" s="6" t="s">
        <v>29</v>
      </c>
      <c r="C21" s="5">
        <v>6840</v>
      </c>
      <c r="D21" s="6" t="s">
        <v>30</v>
      </c>
      <c r="E21" s="10">
        <v>0.38888888888888901</v>
      </c>
      <c r="F21" s="10">
        <v>0.49357638888888888</v>
      </c>
      <c r="G21" s="5">
        <f t="shared" si="11"/>
        <v>4</v>
      </c>
      <c r="H21" s="10">
        <f t="shared" si="7"/>
        <v>0.10468749999999988</v>
      </c>
      <c r="I21" s="8">
        <f t="shared" si="8"/>
        <v>0.10468749999999988</v>
      </c>
      <c r="J21" s="11">
        <v>0.93600000000000005</v>
      </c>
      <c r="K21" s="8">
        <f t="shared" si="9"/>
        <v>9.7987499999999894E-2</v>
      </c>
      <c r="L21" s="5">
        <f t="shared" si="10"/>
        <v>2</v>
      </c>
    </row>
    <row r="22" spans="1:12">
      <c r="A22" s="5">
        <v>4</v>
      </c>
      <c r="B22" s="6" t="s">
        <v>31</v>
      </c>
      <c r="C22" s="5">
        <v>6239</v>
      </c>
      <c r="D22" s="6" t="s">
        <v>32</v>
      </c>
      <c r="E22" s="10">
        <v>0.38888888888888901</v>
      </c>
      <c r="F22" s="10">
        <v>0.50185185185185188</v>
      </c>
      <c r="G22" s="5">
        <f t="shared" si="11"/>
        <v>6</v>
      </c>
      <c r="H22" s="10">
        <f t="shared" si="7"/>
        <v>0.11296296296296288</v>
      </c>
      <c r="I22" s="8">
        <f t="shared" si="8"/>
        <v>0.11296296296296288</v>
      </c>
      <c r="J22" s="11">
        <v>0.93899999999999995</v>
      </c>
      <c r="K22" s="8">
        <f t="shared" si="9"/>
        <v>0.10607222222222214</v>
      </c>
      <c r="L22" s="5">
        <f t="shared" si="10"/>
        <v>7</v>
      </c>
    </row>
    <row r="23" spans="1:12">
      <c r="A23" s="5">
        <v>5</v>
      </c>
      <c r="B23" s="6" t="s">
        <v>33</v>
      </c>
      <c r="C23" s="5">
        <v>5087</v>
      </c>
      <c r="D23" s="6" t="s">
        <v>34</v>
      </c>
      <c r="E23" s="10">
        <v>0.38888888888888901</v>
      </c>
      <c r="F23" s="10">
        <v>0.49586805555555552</v>
      </c>
      <c r="G23" s="5">
        <f t="shared" si="11"/>
        <v>5</v>
      </c>
      <c r="H23" s="10">
        <f t="shared" si="7"/>
        <v>0.10697916666666651</v>
      </c>
      <c r="I23" s="8">
        <f t="shared" si="8"/>
        <v>0.10697916666666651</v>
      </c>
      <c r="J23" s="11">
        <v>0.95799999999999996</v>
      </c>
      <c r="K23" s="8">
        <f t="shared" si="9"/>
        <v>0.10248604166666651</v>
      </c>
      <c r="L23" s="5">
        <f t="shared" si="10"/>
        <v>5</v>
      </c>
    </row>
    <row r="24" spans="1:12">
      <c r="A24" s="5">
        <v>6</v>
      </c>
      <c r="B24" s="6" t="s">
        <v>35</v>
      </c>
      <c r="C24" s="5"/>
      <c r="D24" s="6" t="s">
        <v>36</v>
      </c>
      <c r="E24" s="10">
        <v>0.38888888888888901</v>
      </c>
      <c r="F24" s="10">
        <v>0.50365740740740739</v>
      </c>
      <c r="G24" s="5">
        <f t="shared" si="11"/>
        <v>7</v>
      </c>
      <c r="H24" s="10">
        <f t="shared" si="7"/>
        <v>0.11476851851851838</v>
      </c>
      <c r="I24" s="8">
        <f t="shared" si="8"/>
        <v>0.11476851851851838</v>
      </c>
      <c r="J24" s="11">
        <v>0.88300000000000001</v>
      </c>
      <c r="K24" s="8">
        <f t="shared" si="9"/>
        <v>0.10134060185185173</v>
      </c>
      <c r="L24" s="5">
        <f t="shared" si="10"/>
        <v>4</v>
      </c>
    </row>
    <row r="25" spans="1:12">
      <c r="A25" s="5">
        <v>7</v>
      </c>
      <c r="B25" s="6" t="s">
        <v>37</v>
      </c>
      <c r="C25" s="5">
        <v>6847</v>
      </c>
      <c r="D25" s="5" t="s">
        <v>38</v>
      </c>
      <c r="E25" s="10">
        <v>0.38888888888888901</v>
      </c>
      <c r="F25" s="10">
        <v>0.48302083333333329</v>
      </c>
      <c r="G25" s="5">
        <f t="shared" si="11"/>
        <v>1</v>
      </c>
      <c r="H25" s="10">
        <f t="shared" si="7"/>
        <v>9.4131944444444282E-2</v>
      </c>
      <c r="I25" s="8">
        <f t="shared" si="8"/>
        <v>9.4131944444444282E-2</v>
      </c>
      <c r="J25" s="11">
        <v>0.995</v>
      </c>
      <c r="K25" s="8">
        <f t="shared" si="9"/>
        <v>9.3661284722222057E-2</v>
      </c>
      <c r="L25" s="5">
        <f t="shared" si="10"/>
        <v>1</v>
      </c>
    </row>
  </sheetData>
  <mergeCells count="3">
    <mergeCell ref="J1:L1"/>
    <mergeCell ref="J8:L8"/>
    <mergeCell ref="J16:L16"/>
  </mergeCells>
  <phoneticPr fontId="2"/>
  <pageMargins left="0.70833333333333304" right="0.70833333333333304" top="1.3388888888888899" bottom="0.74791666666666701" header="1.3388888888888899" footer="0.74791666666666701"/>
  <pageSetup paperSize="7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相原誠二</dc:creator>
  <cp:lastModifiedBy>owner</cp:lastModifiedBy>
  <dcterms:created xsi:type="dcterms:W3CDTF">2017-11-05T08:11:35Z</dcterms:created>
  <dcterms:modified xsi:type="dcterms:W3CDTF">2017-11-06T02:17:22Z</dcterms:modified>
</cp:coreProperties>
</file>