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wner\Documents\JSAF外洋西内海\Yacht　レース関係\海の日(宮島一周）\2019宮島一周レース\"/>
    </mc:Choice>
  </mc:AlternateContent>
  <bookViews>
    <workbookView xWindow="0" yWindow="0" windowWidth="20490" windowHeight="7230" activeTab="2"/>
  </bookViews>
  <sheets>
    <sheet name="OPEN_A" sheetId="23" r:id="rId1"/>
    <sheet name="OPEN_B" sheetId="24" r:id="rId2"/>
    <sheet name="OPEN_C" sheetId="25" r:id="rId3"/>
  </sheets>
  <definedNames>
    <definedName name="_xlnm.Print_Area" localSheetId="0">OPEN_A!$B$1:$W$33</definedName>
    <definedName name="_xlnm.Print_Area" localSheetId="1">OPEN_B!$B$1:$W$39</definedName>
    <definedName name="_xlnm.Print_Area" localSheetId="2">OPEN_C!$B$1:$W$33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1" i="25" l="1"/>
  <c r="Q30" i="25"/>
  <c r="Q29" i="25"/>
  <c r="Q28" i="25"/>
  <c r="Q27" i="25"/>
  <c r="Q26" i="25"/>
  <c r="Q25" i="25"/>
  <c r="Q24" i="25"/>
  <c r="Q23" i="25"/>
  <c r="T17" i="25"/>
  <c r="P17" i="25"/>
  <c r="T16" i="25"/>
  <c r="P16" i="25"/>
  <c r="T15" i="25"/>
  <c r="P15" i="25"/>
  <c r="T14" i="25"/>
  <c r="P14" i="25"/>
  <c r="T13" i="25"/>
  <c r="P13" i="25"/>
  <c r="T12" i="25"/>
  <c r="P12" i="25"/>
  <c r="T11" i="25"/>
  <c r="P11" i="25"/>
  <c r="T10" i="25"/>
  <c r="P10" i="25"/>
  <c r="T9" i="25"/>
  <c r="P9" i="25"/>
  <c r="Q37" i="24"/>
  <c r="Q36" i="24"/>
  <c r="Q35" i="24"/>
  <c r="Q34" i="24"/>
  <c r="Q33" i="24"/>
  <c r="Q32" i="24"/>
  <c r="Q31" i="24"/>
  <c r="Q30" i="24"/>
  <c r="Q29" i="24"/>
  <c r="Q28" i="24"/>
  <c r="Q27" i="24"/>
  <c r="Q26" i="24"/>
  <c r="T20" i="24"/>
  <c r="P20" i="24"/>
  <c r="T19" i="24"/>
  <c r="P19" i="24"/>
  <c r="T18" i="24"/>
  <c r="P18" i="24"/>
  <c r="T17" i="24"/>
  <c r="P17" i="24"/>
  <c r="T16" i="24"/>
  <c r="P16" i="24"/>
  <c r="T15" i="24"/>
  <c r="P15" i="24"/>
  <c r="T14" i="24"/>
  <c r="P14" i="24"/>
  <c r="T13" i="24"/>
  <c r="P13" i="24"/>
  <c r="T12" i="24"/>
  <c r="P12" i="24"/>
  <c r="T11" i="24"/>
  <c r="P11" i="24"/>
  <c r="T10" i="24"/>
  <c r="P10" i="24"/>
  <c r="T9" i="24"/>
  <c r="P9" i="24"/>
  <c r="Q31" i="23"/>
  <c r="Q30" i="23"/>
  <c r="Q29" i="23"/>
  <c r="Q28" i="23"/>
  <c r="Q27" i="23"/>
  <c r="Q26" i="23"/>
  <c r="Q25" i="23"/>
  <c r="Q24" i="23"/>
  <c r="Q23" i="23"/>
  <c r="T17" i="23"/>
  <c r="P17" i="23"/>
  <c r="T16" i="23"/>
  <c r="P16" i="23"/>
  <c r="T15" i="23"/>
  <c r="P15" i="23"/>
  <c r="T14" i="23"/>
  <c r="P14" i="23"/>
  <c r="T13" i="23"/>
  <c r="P13" i="23"/>
  <c r="T12" i="23"/>
  <c r="P12" i="23"/>
  <c r="T11" i="23"/>
  <c r="P11" i="23"/>
  <c r="T10" i="23"/>
  <c r="P10" i="23"/>
  <c r="T9" i="23"/>
  <c r="P9" i="23"/>
</calcChain>
</file>

<file path=xl/sharedStrings.xml><?xml version="1.0" encoding="utf-8"?>
<sst xmlns="http://schemas.openxmlformats.org/spreadsheetml/2006/main" count="225" uniqueCount="87">
  <si>
    <t>第６０回宮島一周ヨットレース</t>
    <phoneticPr fontId="4"/>
  </si>
  <si>
    <t>オープンＡ　クラス</t>
    <phoneticPr fontId="4"/>
  </si>
  <si>
    <t>第１レース成績表</t>
    <rPh sb="4" eb="6">
      <t>セイセキ</t>
    </rPh>
    <rPh sb="6" eb="7">
      <t>ヒョウ</t>
    </rPh>
    <phoneticPr fontId="4"/>
  </si>
  <si>
    <t>スタート</t>
    <phoneticPr fontId="4"/>
  </si>
  <si>
    <t>フィニッシュ</t>
    <phoneticPr fontId="4"/>
  </si>
  <si>
    <t xml:space="preserve"> 所要時間</t>
    <rPh sb="1" eb="3">
      <t>ショヨウ</t>
    </rPh>
    <rPh sb="3" eb="5">
      <t>ジカン</t>
    </rPh>
    <phoneticPr fontId="4"/>
  </si>
  <si>
    <t>修正時間</t>
    <rPh sb="0" eb="2">
      <t>シュウセイ</t>
    </rPh>
    <rPh sb="2" eb="4">
      <t>ジカン</t>
    </rPh>
    <phoneticPr fontId="4"/>
  </si>
  <si>
    <t>修正時間</t>
    <phoneticPr fontId="4"/>
  </si>
  <si>
    <t>係数</t>
    <rPh sb="0" eb="2">
      <t>ケイスウ</t>
    </rPh>
    <phoneticPr fontId="4"/>
  </si>
  <si>
    <t>得点</t>
    <rPh sb="0" eb="2">
      <t>トクテン</t>
    </rPh>
    <phoneticPr fontId="4"/>
  </si>
  <si>
    <t>セールNo</t>
    <phoneticPr fontId="4"/>
  </si>
  <si>
    <t>艇名</t>
    <rPh sb="0" eb="1">
      <t>テイ</t>
    </rPh>
    <rPh sb="1" eb="2">
      <t>メイ</t>
    </rPh>
    <phoneticPr fontId="4"/>
  </si>
  <si>
    <t>艇種</t>
    <rPh sb="0" eb="2">
      <t>テイシュ</t>
    </rPh>
    <phoneticPr fontId="4"/>
  </si>
  <si>
    <t>時：分：秒</t>
    <rPh sb="0" eb="1">
      <t>ジ</t>
    </rPh>
    <rPh sb="2" eb="3">
      <t>フン</t>
    </rPh>
    <rPh sb="4" eb="5">
      <t>ビョウ</t>
    </rPh>
    <phoneticPr fontId="4"/>
  </si>
  <si>
    <t>スタートのシリアル値</t>
    <rPh sb="9" eb="10">
      <t>チ</t>
    </rPh>
    <phoneticPr fontId="4"/>
  </si>
  <si>
    <t>時：分：秒</t>
    <rPh sb="0" eb="1">
      <t>トキ</t>
    </rPh>
    <rPh sb="2" eb="3">
      <t>フン</t>
    </rPh>
    <rPh sb="4" eb="5">
      <t>ビョウ</t>
    </rPh>
    <phoneticPr fontId="4"/>
  </si>
  <si>
    <t>T.P</t>
    <phoneticPr fontId="4"/>
  </si>
  <si>
    <t>時：分：秒</t>
    <phoneticPr fontId="4"/>
  </si>
  <si>
    <t>Add</t>
    <phoneticPr fontId="4"/>
  </si>
  <si>
    <t>美美</t>
  </si>
  <si>
    <t>Ｙ－２３</t>
  </si>
  <si>
    <t>みずき参上</t>
  </si>
  <si>
    <t>Ｙ－２８Ｓ</t>
  </si>
  <si>
    <t>Ｙ－２５　ＭＬ</t>
  </si>
  <si>
    <t>Blue Moon</t>
  </si>
  <si>
    <t>Y-21JOG</t>
  </si>
  <si>
    <t>SAMANTHA</t>
  </si>
  <si>
    <t>ﾚﾌﾟﾄﾝﾀｰﾎﾞ２３</t>
  </si>
  <si>
    <t>PuffPuff</t>
  </si>
  <si>
    <t>プレアデス</t>
  </si>
  <si>
    <t>オークレット２６</t>
  </si>
  <si>
    <t>AVE  MARIA</t>
  </si>
  <si>
    <t>ｴｽﾌﾟﾘﾃﾞｭﾊﾞﾝ</t>
  </si>
  <si>
    <t>TRUE　SALTY</t>
  </si>
  <si>
    <t>ＤＮＣ</t>
  </si>
  <si>
    <t>総合成績</t>
    <rPh sb="0" eb="2">
      <t>ソウゴウ</t>
    </rPh>
    <rPh sb="2" eb="4">
      <t>セイセキ</t>
    </rPh>
    <phoneticPr fontId="4"/>
  </si>
  <si>
    <t>順位</t>
    <rPh sb="0" eb="2">
      <t>ジュンイ</t>
    </rPh>
    <phoneticPr fontId="4"/>
  </si>
  <si>
    <t>Ｒ１</t>
    <phoneticPr fontId="4"/>
  </si>
  <si>
    <t>Ｒ２</t>
    <phoneticPr fontId="4"/>
  </si>
  <si>
    <t>Ｒ３</t>
    <phoneticPr fontId="4"/>
  </si>
  <si>
    <t>Ｒ４</t>
    <phoneticPr fontId="4"/>
  </si>
  <si>
    <t>合計</t>
    <rPh sb="0" eb="2">
      <t>ゴウケイ</t>
    </rPh>
    <phoneticPr fontId="4"/>
  </si>
  <si>
    <t>オープンＢ　クラス</t>
    <phoneticPr fontId="4"/>
  </si>
  <si>
    <t>アマルフィ</t>
  </si>
  <si>
    <t>Ｙ－３１Ｓ</t>
  </si>
  <si>
    <t>AEROS</t>
  </si>
  <si>
    <t>ＳＷＩＮＧ３１</t>
  </si>
  <si>
    <t>平成丸</t>
  </si>
  <si>
    <t>タカイ３０</t>
  </si>
  <si>
    <t>あずさ</t>
  </si>
  <si>
    <t>Sugar</t>
  </si>
  <si>
    <t>ﾍﾞﾈﾄｰﾌｧｰｽﾄ31</t>
  </si>
  <si>
    <t>バード</t>
  </si>
  <si>
    <t>４０F　ワンオフ艇</t>
  </si>
  <si>
    <t>WING</t>
  </si>
  <si>
    <t>FARR10.2</t>
  </si>
  <si>
    <t>Ｂｌｕｅ　Ｒｏｓｅ</t>
  </si>
  <si>
    <t>ﾍﾞﾈﾄｳｵｾｱﾆｽ373ｸﾘｯﾊﾟｰ</t>
  </si>
  <si>
    <t>HACKBERRY</t>
  </si>
  <si>
    <t>DUFOUR460GL</t>
  </si>
  <si>
    <t>MINX</t>
  </si>
  <si>
    <t>ﾍﾞﾈﾄｳｵｾｱﾆｽ351</t>
  </si>
  <si>
    <t>ＲＥＴ</t>
  </si>
  <si>
    <t>アロハ７</t>
  </si>
  <si>
    <t>バラクーダ４５</t>
  </si>
  <si>
    <t>DEHLER　３６DB</t>
  </si>
  <si>
    <t>オープンＣ　クラス</t>
    <phoneticPr fontId="4"/>
  </si>
  <si>
    <t>ＦＲＩＮＤＳ</t>
  </si>
  <si>
    <t>Ｙ－３０SN</t>
  </si>
  <si>
    <t>ＣＡＳＳＡＮＤＲＥ</t>
  </si>
  <si>
    <t>ＩＭＸ３８</t>
  </si>
  <si>
    <t>ZENDA EXPREESS</t>
  </si>
  <si>
    <t>ＭＥＬＧＥＳ２４</t>
  </si>
  <si>
    <t>JAM</t>
  </si>
  <si>
    <t>TON　BOY</t>
  </si>
  <si>
    <t>J/V　３５CR</t>
  </si>
  <si>
    <t>SAMMY</t>
  </si>
  <si>
    <t>Ｙ－３３Ｓ</t>
  </si>
  <si>
    <t>KINE KINE11</t>
  </si>
  <si>
    <t>IMX40</t>
  </si>
  <si>
    <t>とんび</t>
  </si>
  <si>
    <t>タカイ４０</t>
  </si>
  <si>
    <t>JJ</t>
  </si>
  <si>
    <t>X-35OD</t>
  </si>
  <si>
    <t>もぐもぐ</t>
  </si>
  <si>
    <t>スピリット オブ ヒロシマ</t>
  </si>
  <si>
    <t>作成日： 2019/07/14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</si>
</sst>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000_);[Red]\(0.0000\)"/>
    <numFmt numFmtId="178" formatCode="h:mm:ss;@"/>
  </numFmts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u/>
      <sz val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明朝"/>
      <family val="1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9" fillId="0" borderId="0"/>
  </cellStyleXfs>
  <cellXfs count="114">
    <xf numFmtId="0" fontId="0" fillId="0" borderId="0" xfId="0">
      <alignment vertical="center"/>
    </xf>
    <xf numFmtId="0" fontId="2" fillId="0" borderId="0" xfId="1"/>
    <xf numFmtId="0" fontId="2" fillId="0" borderId="0" xfId="1" applyAlignment="1">
      <alignment horizontal="center"/>
    </xf>
    <xf numFmtId="176" fontId="2" fillId="0" borderId="0" xfId="1" applyNumberFormat="1"/>
    <xf numFmtId="176" fontId="5" fillId="0" borderId="0" xfId="1" applyNumberFormat="1" applyFont="1"/>
    <xf numFmtId="0" fontId="6" fillId="0" borderId="0" xfId="1" quotePrefix="1" applyFont="1" applyAlignment="1">
      <alignment vertical="center"/>
    </xf>
    <xf numFmtId="0" fontId="2" fillId="0" borderId="0" xfId="1" applyAlignment="1">
      <alignment vertical="center"/>
    </xf>
    <xf numFmtId="0" fontId="2" fillId="0" borderId="1" xfId="1" applyBorder="1" applyAlignment="1">
      <alignment vertical="center"/>
    </xf>
    <xf numFmtId="0" fontId="2" fillId="2" borderId="2" xfId="1" applyFill="1" applyBorder="1" applyAlignment="1">
      <alignment vertical="center"/>
    </xf>
    <xf numFmtId="0" fontId="2" fillId="2" borderId="3" xfId="1" applyFill="1" applyBorder="1" applyAlignment="1">
      <alignment vertical="center"/>
    </xf>
    <xf numFmtId="0" fontId="2" fillId="2" borderId="4" xfId="1" applyFill="1" applyBorder="1" applyAlignment="1">
      <alignment vertical="center"/>
    </xf>
    <xf numFmtId="0" fontId="2" fillId="2" borderId="5" xfId="1" applyFill="1" applyBorder="1" applyAlignment="1">
      <alignment vertical="center"/>
    </xf>
    <xf numFmtId="0" fontId="2" fillId="2" borderId="2" xfId="1" quotePrefix="1" applyFill="1" applyBorder="1" applyAlignment="1">
      <alignment horizontal="left" vertical="center"/>
    </xf>
    <xf numFmtId="0" fontId="2" fillId="2" borderId="5" xfId="1" applyFill="1" applyBorder="1" applyAlignment="1">
      <alignment horizontal="center" vertical="center"/>
    </xf>
    <xf numFmtId="176" fontId="2" fillId="3" borderId="5" xfId="1" applyNumberFormat="1" applyFill="1" applyBorder="1" applyAlignment="1">
      <alignment horizontal="center" vertical="center"/>
    </xf>
    <xf numFmtId="0" fontId="2" fillId="4" borderId="5" xfId="1" applyFill="1" applyBorder="1" applyAlignment="1">
      <alignment vertical="center"/>
    </xf>
    <xf numFmtId="0" fontId="2" fillId="4" borderId="3" xfId="1" applyFill="1" applyBorder="1" applyAlignment="1">
      <alignment horizontal="center" vertical="center"/>
    </xf>
    <xf numFmtId="0" fontId="2" fillId="4" borderId="5" xfId="1" applyFill="1" applyBorder="1" applyAlignment="1">
      <alignment horizontal="center" vertical="center"/>
    </xf>
    <xf numFmtId="0" fontId="2" fillId="2" borderId="6" xfId="1" quotePrefix="1" applyFill="1" applyBorder="1" applyAlignment="1">
      <alignment horizontal="center" vertical="center"/>
    </xf>
    <xf numFmtId="0" fontId="2" fillId="2" borderId="6" xfId="1" applyFill="1" applyBorder="1" applyAlignment="1">
      <alignment horizontal="center" vertical="center"/>
    </xf>
    <xf numFmtId="0" fontId="2" fillId="2" borderId="7" xfId="1" applyFill="1" applyBorder="1" applyAlignment="1">
      <alignment horizontal="center" vertical="center"/>
    </xf>
    <xf numFmtId="0" fontId="2" fillId="2" borderId="8" xfId="1" applyFill="1" applyBorder="1" applyAlignment="1">
      <alignment horizontal="center" vertical="center"/>
    </xf>
    <xf numFmtId="0" fontId="2" fillId="0" borderId="0" xfId="1" applyAlignment="1">
      <alignment horizontal="left"/>
    </xf>
    <xf numFmtId="0" fontId="2" fillId="0" borderId="8" xfId="1" applyBorder="1" applyAlignment="1">
      <alignment horizontal="center" vertical="center"/>
    </xf>
    <xf numFmtId="0" fontId="2" fillId="0" borderId="8" xfId="1" applyBorder="1" applyAlignment="1">
      <alignment horizontal="center"/>
    </xf>
    <xf numFmtId="0" fontId="2" fillId="0" borderId="8" xfId="1" applyBorder="1"/>
    <xf numFmtId="0" fontId="2" fillId="0" borderId="7" xfId="1" applyBorder="1"/>
    <xf numFmtId="177" fontId="2" fillId="0" borderId="8" xfId="2" applyNumberFormat="1" applyFont="1" applyBorder="1" applyAlignment="1">
      <alignment horizontal="center" vertical="center"/>
    </xf>
    <xf numFmtId="0" fontId="2" fillId="0" borderId="7" xfId="1" applyBorder="1" applyProtection="1">
      <protection locked="0"/>
    </xf>
    <xf numFmtId="9" fontId="8" fillId="0" borderId="11" xfId="1" applyNumberFormat="1" applyFont="1" applyBorder="1" applyAlignment="1" applyProtection="1">
      <alignment horizontal="center"/>
      <protection locked="0"/>
    </xf>
    <xf numFmtId="0" fontId="7" fillId="0" borderId="7" xfId="1" quotePrefix="1" applyFont="1" applyBorder="1" applyAlignment="1">
      <alignment horizontal="left" vertical="center"/>
    </xf>
    <xf numFmtId="178" fontId="7" fillId="0" borderId="7" xfId="1" quotePrefix="1" applyNumberFormat="1" applyFont="1" applyBorder="1" applyAlignment="1">
      <alignment horizontal="center" vertical="center"/>
    </xf>
    <xf numFmtId="0" fontId="7" fillId="0" borderId="8" xfId="1" quotePrefix="1" applyFont="1" applyBorder="1" applyAlignment="1">
      <alignment horizontal="center" vertical="center"/>
    </xf>
    <xf numFmtId="0" fontId="2" fillId="0" borderId="8" xfId="1" applyBorder="1" applyAlignment="1" applyProtection="1">
      <alignment horizontal="center"/>
      <protection locked="0"/>
    </xf>
    <xf numFmtId="0" fontId="2" fillId="0" borderId="12" xfId="1" applyBorder="1" applyAlignment="1">
      <alignment horizontal="center" vertical="center"/>
    </xf>
    <xf numFmtId="0" fontId="2" fillId="0" borderId="12" xfId="1" applyBorder="1" applyAlignment="1">
      <alignment horizontal="center"/>
    </xf>
    <xf numFmtId="0" fontId="2" fillId="0" borderId="12" xfId="1" applyBorder="1"/>
    <xf numFmtId="0" fontId="2" fillId="0" borderId="13" xfId="1" applyBorder="1"/>
    <xf numFmtId="177" fontId="2" fillId="0" borderId="12" xfId="2" applyNumberFormat="1" applyFont="1" applyBorder="1" applyAlignment="1">
      <alignment horizontal="center" vertical="center"/>
    </xf>
    <xf numFmtId="0" fontId="2" fillId="0" borderId="13" xfId="1" applyBorder="1" applyProtection="1">
      <protection locked="0"/>
    </xf>
    <xf numFmtId="9" fontId="8" fillId="0" borderId="17" xfId="1" applyNumberFormat="1" applyFont="1" applyBorder="1" applyAlignment="1" applyProtection="1">
      <alignment horizontal="center"/>
      <protection locked="0"/>
    </xf>
    <xf numFmtId="0" fontId="7" fillId="0" borderId="13" xfId="1" quotePrefix="1" applyFont="1" applyBorder="1" applyAlignment="1">
      <alignment horizontal="left" vertical="center"/>
    </xf>
    <xf numFmtId="178" fontId="7" fillId="0" borderId="13" xfId="1" quotePrefix="1" applyNumberFormat="1" applyFont="1" applyBorder="1" applyAlignment="1">
      <alignment horizontal="center" vertical="center"/>
    </xf>
    <xf numFmtId="0" fontId="7" fillId="0" borderId="12" xfId="1" quotePrefix="1" applyFont="1" applyBorder="1" applyAlignment="1">
      <alignment horizontal="center" vertical="center"/>
    </xf>
    <xf numFmtId="0" fontId="2" fillId="0" borderId="12" xfId="1" applyBorder="1" applyAlignment="1" applyProtection="1">
      <alignment horizontal="center"/>
      <protection locked="0"/>
    </xf>
    <xf numFmtId="0" fontId="2" fillId="0" borderId="18" xfId="1" applyBorder="1" applyAlignment="1">
      <alignment horizontal="center" vertical="center"/>
    </xf>
    <xf numFmtId="0" fontId="2" fillId="0" borderId="18" xfId="1" applyBorder="1" applyAlignment="1">
      <alignment horizontal="center"/>
    </xf>
    <xf numFmtId="0" fontId="2" fillId="0" borderId="18" xfId="1" applyBorder="1"/>
    <xf numFmtId="0" fontId="2" fillId="0" borderId="19" xfId="1" applyBorder="1"/>
    <xf numFmtId="177" fontId="2" fillId="0" borderId="18" xfId="2" applyNumberFormat="1" applyFont="1" applyBorder="1" applyAlignment="1">
      <alignment horizontal="center" vertical="center"/>
    </xf>
    <xf numFmtId="0" fontId="2" fillId="0" borderId="19" xfId="1" applyBorder="1" applyProtection="1">
      <protection locked="0"/>
    </xf>
    <xf numFmtId="9" fontId="8" fillId="0" borderId="21" xfId="1" applyNumberFormat="1" applyFont="1" applyBorder="1" applyAlignment="1" applyProtection="1">
      <alignment horizontal="center"/>
      <protection locked="0"/>
    </xf>
    <xf numFmtId="0" fontId="7" fillId="0" borderId="19" xfId="1" quotePrefix="1" applyFont="1" applyBorder="1" applyAlignment="1">
      <alignment horizontal="left" vertical="center"/>
    </xf>
    <xf numFmtId="178" fontId="7" fillId="0" borderId="19" xfId="1" quotePrefix="1" applyNumberFormat="1" applyFont="1" applyBorder="1" applyAlignment="1">
      <alignment horizontal="center" vertical="center"/>
    </xf>
    <xf numFmtId="0" fontId="7" fillId="0" borderId="18" xfId="1" quotePrefix="1" applyFont="1" applyBorder="1" applyAlignment="1">
      <alignment horizontal="center" vertical="center"/>
    </xf>
    <xf numFmtId="0" fontId="2" fillId="0" borderId="18" xfId="1" applyBorder="1" applyAlignment="1" applyProtection="1">
      <alignment horizontal="center"/>
      <protection locked="0"/>
    </xf>
    <xf numFmtId="177" fontId="2" fillId="0" borderId="7" xfId="1" applyNumberFormat="1" applyBorder="1"/>
    <xf numFmtId="177" fontId="2" fillId="0" borderId="0" xfId="1" applyNumberFormat="1"/>
    <xf numFmtId="0" fontId="10" fillId="0" borderId="0" xfId="1" applyFont="1"/>
    <xf numFmtId="0" fontId="11" fillId="0" borderId="0" xfId="1" applyFont="1" applyAlignment="1">
      <alignment horizontal="left"/>
    </xf>
    <xf numFmtId="177" fontId="2" fillId="0" borderId="22" xfId="1" applyNumberFormat="1" applyBorder="1"/>
    <xf numFmtId="0" fontId="2" fillId="4" borderId="23" xfId="1" applyFill="1" applyBorder="1" applyAlignment="1">
      <alignment horizontal="center" vertical="center"/>
    </xf>
    <xf numFmtId="0" fontId="2" fillId="0" borderId="11" xfId="1" applyBorder="1"/>
    <xf numFmtId="0" fontId="2" fillId="0" borderId="11" xfId="1" applyBorder="1" applyAlignment="1">
      <alignment horizontal="left"/>
    </xf>
    <xf numFmtId="177" fontId="2" fillId="0" borderId="11" xfId="2" applyNumberFormat="1" applyFont="1" applyBorder="1" applyAlignment="1">
      <alignment horizontal="center" vertical="center"/>
    </xf>
    <xf numFmtId="0" fontId="2" fillId="0" borderId="17" xfId="1" applyBorder="1"/>
    <xf numFmtId="0" fontId="2" fillId="0" borderId="17" xfId="1" applyBorder="1" applyAlignment="1">
      <alignment horizontal="left"/>
    </xf>
    <xf numFmtId="177" fontId="2" fillId="0" borderId="17" xfId="2" applyNumberFormat="1" applyFont="1" applyBorder="1" applyAlignment="1">
      <alignment horizontal="center" vertical="center"/>
    </xf>
    <xf numFmtId="0" fontId="2" fillId="0" borderId="21" xfId="1" applyBorder="1"/>
    <xf numFmtId="0" fontId="2" fillId="0" borderId="21" xfId="1" applyBorder="1" applyAlignment="1">
      <alignment horizontal="left"/>
    </xf>
    <xf numFmtId="177" fontId="2" fillId="0" borderId="21" xfId="2" applyNumberFormat="1" applyFont="1" applyBorder="1" applyAlignment="1">
      <alignment horizontal="center" vertical="center"/>
    </xf>
    <xf numFmtId="178" fontId="7" fillId="0" borderId="9" xfId="1" applyNumberFormat="1" applyFont="1" applyBorder="1" applyAlignment="1" applyProtection="1">
      <alignment horizontal="center"/>
      <protection locked="0"/>
    </xf>
    <xf numFmtId="178" fontId="7" fillId="0" borderId="6" xfId="1" applyNumberFormat="1" applyFont="1" applyBorder="1" applyAlignment="1" applyProtection="1">
      <alignment horizontal="center"/>
      <protection locked="0"/>
    </xf>
    <xf numFmtId="178" fontId="7" fillId="0" borderId="10" xfId="1" applyNumberFormat="1" applyFont="1" applyBorder="1" applyAlignment="1" applyProtection="1">
      <alignment horizontal="center"/>
      <protection locked="0"/>
    </xf>
    <xf numFmtId="178" fontId="7" fillId="0" borderId="9" xfId="1" applyNumberFormat="1" applyFont="1" applyBorder="1" applyAlignment="1">
      <alignment horizontal="center"/>
    </xf>
    <xf numFmtId="178" fontId="7" fillId="0" borderId="6" xfId="1" applyNumberFormat="1" applyFont="1" applyBorder="1" applyAlignment="1">
      <alignment horizontal="center"/>
    </xf>
    <xf numFmtId="178" fontId="7" fillId="0" borderId="10" xfId="1" applyNumberFormat="1" applyFont="1" applyBorder="1" applyAlignment="1">
      <alignment horizontal="center"/>
    </xf>
    <xf numFmtId="0" fontId="3" fillId="0" borderId="0" xfId="1" applyFont="1" applyAlignment="1">
      <alignment horizontal="left"/>
    </xf>
    <xf numFmtId="0" fontId="2" fillId="0" borderId="0" xfId="1" applyAlignment="1">
      <alignment horizontal="right"/>
    </xf>
    <xf numFmtId="0" fontId="2" fillId="2" borderId="4" xfId="1" applyFill="1" applyBorder="1" applyAlignment="1">
      <alignment horizontal="center" vertical="center"/>
    </xf>
    <xf numFmtId="0" fontId="2" fillId="2" borderId="2" xfId="1" applyFill="1" applyBorder="1" applyAlignment="1">
      <alignment horizontal="center" vertical="center"/>
    </xf>
    <xf numFmtId="0" fontId="2" fillId="2" borderId="3" xfId="1" applyFill="1" applyBorder="1" applyAlignment="1">
      <alignment horizontal="center" vertical="center"/>
    </xf>
    <xf numFmtId="178" fontId="7" fillId="0" borderId="14" xfId="1" applyNumberFormat="1" applyFont="1" applyBorder="1" applyAlignment="1" applyProtection="1">
      <alignment horizontal="center"/>
      <protection locked="0"/>
    </xf>
    <xf numFmtId="178" fontId="7" fillId="0" borderId="15" xfId="1" applyNumberFormat="1" applyFont="1" applyBorder="1" applyAlignment="1" applyProtection="1">
      <alignment horizontal="center"/>
      <protection locked="0"/>
    </xf>
    <xf numFmtId="178" fontId="7" fillId="0" borderId="16" xfId="1" applyNumberFormat="1" applyFont="1" applyBorder="1" applyAlignment="1" applyProtection="1">
      <alignment horizontal="center"/>
      <protection locked="0"/>
    </xf>
    <xf numFmtId="178" fontId="7" fillId="0" borderId="14" xfId="1" applyNumberFormat="1" applyFont="1" applyBorder="1" applyAlignment="1">
      <alignment horizontal="center"/>
    </xf>
    <xf numFmtId="178" fontId="7" fillId="0" borderId="15" xfId="1" applyNumberFormat="1" applyFont="1" applyBorder="1" applyAlignment="1">
      <alignment horizontal="center"/>
    </xf>
    <xf numFmtId="178" fontId="7" fillId="0" borderId="16" xfId="1" applyNumberFormat="1" applyFont="1" applyBorder="1" applyAlignment="1">
      <alignment horizontal="center"/>
    </xf>
    <xf numFmtId="178" fontId="7" fillId="0" borderId="20" xfId="1" applyNumberFormat="1" applyFont="1" applyBorder="1" applyAlignment="1" applyProtection="1">
      <alignment horizontal="center"/>
      <protection locked="0"/>
    </xf>
    <xf numFmtId="178" fontId="7" fillId="0" borderId="19" xfId="1" applyNumberFormat="1" applyFont="1" applyBorder="1" applyAlignment="1" applyProtection="1">
      <alignment horizontal="center"/>
      <protection locked="0"/>
    </xf>
    <xf numFmtId="178" fontId="7" fillId="0" borderId="21" xfId="1" applyNumberFormat="1" applyFont="1" applyBorder="1" applyAlignment="1" applyProtection="1">
      <alignment horizontal="center"/>
      <protection locked="0"/>
    </xf>
    <xf numFmtId="178" fontId="7" fillId="0" borderId="20" xfId="1" applyNumberFormat="1" applyFont="1" applyBorder="1" applyAlignment="1">
      <alignment horizontal="center"/>
    </xf>
    <xf numFmtId="178" fontId="7" fillId="0" borderId="19" xfId="1" applyNumberFormat="1" applyFont="1" applyBorder="1" applyAlignment="1">
      <alignment horizontal="center"/>
    </xf>
    <xf numFmtId="178" fontId="7" fillId="0" borderId="21" xfId="1" applyNumberFormat="1" applyFont="1" applyBorder="1" applyAlignment="1">
      <alignment horizontal="center"/>
    </xf>
    <xf numFmtId="0" fontId="8" fillId="0" borderId="9" xfId="1" applyFont="1" applyBorder="1" applyAlignment="1" applyProtection="1">
      <alignment horizontal="center" vertical="center"/>
      <protection locked="0"/>
    </xf>
    <xf numFmtId="0" fontId="8" fillId="0" borderId="10" xfId="1" applyFont="1" applyBorder="1" applyAlignment="1" applyProtection="1">
      <alignment horizontal="center" vertical="center"/>
      <protection locked="0"/>
    </xf>
    <xf numFmtId="0" fontId="8" fillId="0" borderId="6" xfId="1" applyFont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2" fillId="5" borderId="4" xfId="1" applyFill="1" applyBorder="1" applyAlignment="1">
      <alignment horizontal="center"/>
    </xf>
    <xf numFmtId="0" fontId="2" fillId="5" borderId="3" xfId="1" applyFill="1" applyBorder="1" applyAlignment="1">
      <alignment horizontal="center"/>
    </xf>
    <xf numFmtId="0" fontId="2" fillId="5" borderId="2" xfId="1" applyFill="1" applyBorder="1" applyAlignment="1">
      <alignment horizontal="center"/>
    </xf>
    <xf numFmtId="0" fontId="12" fillId="5" borderId="4" xfId="1" applyFont="1" applyFill="1" applyBorder="1" applyAlignment="1">
      <alignment horizontal="center"/>
    </xf>
    <xf numFmtId="0" fontId="12" fillId="5" borderId="3" xfId="1" applyFont="1" applyFill="1" applyBorder="1" applyAlignment="1">
      <alignment horizontal="center"/>
    </xf>
    <xf numFmtId="0" fontId="8" fillId="0" borderId="14" xfId="1" applyFont="1" applyBorder="1" applyAlignment="1" applyProtection="1">
      <alignment horizontal="center" vertical="center"/>
      <protection locked="0"/>
    </xf>
    <xf numFmtId="0" fontId="8" fillId="0" borderId="16" xfId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center" vertical="center"/>
      <protection locked="0"/>
    </xf>
    <xf numFmtId="0" fontId="8" fillId="0" borderId="14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20" xfId="1" applyFont="1" applyBorder="1" applyAlignment="1" applyProtection="1">
      <alignment horizontal="center" vertical="center"/>
      <protection locked="0"/>
    </xf>
    <xf numFmtId="0" fontId="8" fillId="0" borderId="21" xfId="1" applyFont="1" applyBorder="1" applyAlignment="1" applyProtection="1">
      <alignment horizontal="center" vertical="center"/>
      <protection locked="0"/>
    </xf>
    <xf numFmtId="0" fontId="8" fillId="0" borderId="19" xfId="1" applyFont="1" applyBorder="1" applyAlignment="1" applyProtection="1">
      <alignment horizontal="center" vertical="center"/>
      <protection locked="0"/>
    </xf>
    <xf numFmtId="0" fontId="8" fillId="0" borderId="20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_ｴﾝﾄﾘｰﾘｽﾄ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V33"/>
  <sheetViews>
    <sheetView zoomScale="83" workbookViewId="0">
      <selection activeCell="C20" sqref="C20:V33"/>
    </sheetView>
  </sheetViews>
  <sheetFormatPr defaultRowHeight="13.5"/>
  <cols>
    <col min="1" max="1" width="4.875" style="1" customWidth="1"/>
    <col min="2" max="2" width="3.625" style="1" customWidth="1"/>
    <col min="3" max="3" width="4.75" style="1" customWidth="1"/>
    <col min="4" max="4" width="7.625" style="1" customWidth="1"/>
    <col min="5" max="5" width="20.5" style="1" customWidth="1"/>
    <col min="6" max="6" width="13.5" style="1" customWidth="1"/>
    <col min="7" max="7" width="10.875" style="1" customWidth="1"/>
    <col min="8" max="10" width="3.625" style="1" customWidth="1"/>
    <col min="11" max="11" width="19.125" style="1" hidden="1" customWidth="1"/>
    <col min="12" max="14" width="3.625" style="1" customWidth="1"/>
    <col min="15" max="15" width="7.125" style="1" customWidth="1"/>
    <col min="16" max="16" width="0.125" style="1" customWidth="1"/>
    <col min="17" max="18" width="5.125" style="1" customWidth="1"/>
    <col min="19" max="19" width="3.75" style="1" hidden="1" customWidth="1"/>
    <col min="20" max="20" width="9.625" style="1" customWidth="1"/>
    <col min="21" max="21" width="9.625" style="1" hidden="1" customWidth="1"/>
    <col min="22" max="22" width="6.375" style="2" customWidth="1"/>
    <col min="23" max="23" width="2.625" style="1" customWidth="1"/>
    <col min="24" max="24" width="4.5" style="1" customWidth="1"/>
    <col min="25" max="16384" width="9" style="1"/>
  </cols>
  <sheetData>
    <row r="1" spans="1:22" ht="10.5" customHeight="1">
      <c r="B1" s="2"/>
      <c r="C1" s="3"/>
    </row>
    <row r="2" spans="1:22" ht="19.5" customHeight="1">
      <c r="B2" s="2"/>
      <c r="C2" s="3"/>
      <c r="E2" s="77" t="s">
        <v>0</v>
      </c>
      <c r="F2" s="77"/>
      <c r="G2" s="77"/>
      <c r="H2" s="77"/>
      <c r="I2" s="77"/>
      <c r="J2" s="77"/>
      <c r="R2" s="78" t="s">
        <v>86</v>
      </c>
      <c r="S2" s="78"/>
      <c r="T2" s="78"/>
      <c r="U2" s="78"/>
      <c r="V2" s="78"/>
    </row>
    <row r="3" spans="1:22" ht="13.5" customHeight="1">
      <c r="B3" s="2"/>
      <c r="C3" s="3"/>
    </row>
    <row r="4" spans="1:22" ht="18">
      <c r="B4" s="2"/>
      <c r="C4" s="4" t="s">
        <v>1</v>
      </c>
    </row>
    <row r="5" spans="1:22" ht="9.75" customHeight="1">
      <c r="B5" s="2"/>
      <c r="C5" s="3"/>
    </row>
    <row r="6" spans="1:22" ht="15">
      <c r="B6" s="2"/>
      <c r="C6" s="5" t="s">
        <v>2</v>
      </c>
    </row>
    <row r="7" spans="1:22" ht="15" customHeight="1">
      <c r="B7" s="2"/>
      <c r="C7" s="3"/>
      <c r="E7" s="6"/>
      <c r="F7" s="6"/>
      <c r="G7" s="7"/>
      <c r="H7" s="8" t="s">
        <v>3</v>
      </c>
      <c r="I7" s="8"/>
      <c r="J7" s="9"/>
      <c r="K7" s="8"/>
      <c r="L7" s="10" t="s">
        <v>4</v>
      </c>
      <c r="M7" s="8"/>
      <c r="N7" s="9"/>
      <c r="O7" s="11"/>
      <c r="P7" s="12" t="s">
        <v>5</v>
      </c>
      <c r="Q7" s="8"/>
      <c r="R7" s="9"/>
      <c r="S7" s="8" t="s">
        <v>6</v>
      </c>
      <c r="T7" s="8" t="s">
        <v>7</v>
      </c>
      <c r="U7" s="11"/>
      <c r="V7" s="13"/>
    </row>
    <row r="8" spans="1:22" ht="15" customHeight="1">
      <c r="B8" s="2"/>
      <c r="C8" s="14" t="s">
        <v>9</v>
      </c>
      <c r="D8" s="15" t="s">
        <v>10</v>
      </c>
      <c r="E8" s="16" t="s">
        <v>11</v>
      </c>
      <c r="F8" s="16" t="s">
        <v>12</v>
      </c>
      <c r="G8" s="17" t="s">
        <v>8</v>
      </c>
      <c r="H8" s="79" t="s">
        <v>13</v>
      </c>
      <c r="I8" s="80"/>
      <c r="J8" s="81"/>
      <c r="K8" s="18" t="s">
        <v>14</v>
      </c>
      <c r="L8" s="79" t="s">
        <v>15</v>
      </c>
      <c r="M8" s="80"/>
      <c r="N8" s="81"/>
      <c r="O8" s="19" t="s">
        <v>16</v>
      </c>
      <c r="P8" s="79" t="s">
        <v>15</v>
      </c>
      <c r="Q8" s="80"/>
      <c r="R8" s="81"/>
      <c r="S8" s="19"/>
      <c r="T8" s="20" t="s">
        <v>17</v>
      </c>
      <c r="U8" s="21" t="s">
        <v>9</v>
      </c>
      <c r="V8" s="13" t="s">
        <v>18</v>
      </c>
    </row>
    <row r="9" spans="1:22" ht="15" customHeight="1">
      <c r="A9" s="22"/>
      <c r="B9" s="2"/>
      <c r="C9" s="23">
        <v>1</v>
      </c>
      <c r="D9" s="24">
        <v>6773</v>
      </c>
      <c r="E9" s="25" t="s">
        <v>19</v>
      </c>
      <c r="F9" s="26" t="s">
        <v>20</v>
      </c>
      <c r="G9" s="27">
        <v>0.81399999999999995</v>
      </c>
      <c r="H9" s="71">
        <v>0.38194444444444442</v>
      </c>
      <c r="I9" s="72"/>
      <c r="J9" s="73"/>
      <c r="K9" s="28"/>
      <c r="L9" s="71">
        <v>0.50848379629629636</v>
      </c>
      <c r="M9" s="72"/>
      <c r="N9" s="73"/>
      <c r="O9" s="29"/>
      <c r="P9" s="74">
        <f t="shared" ref="P9:P17" si="0">IF(L9="","",L9-H9)</f>
        <v>0.12653935185185194</v>
      </c>
      <c r="Q9" s="75"/>
      <c r="R9" s="76"/>
      <c r="S9" s="30">
        <v>0.10300303240740748</v>
      </c>
      <c r="T9" s="31">
        <f t="shared" ref="T9:T17" si="1">IF(L9="","",IF(S9=50,"",S9))</f>
        <v>0.10300303240740748</v>
      </c>
      <c r="U9" s="32"/>
      <c r="V9" s="33"/>
    </row>
    <row r="10" spans="1:22" ht="15" customHeight="1">
      <c r="A10" s="22"/>
      <c r="B10" s="2"/>
      <c r="C10" s="34">
        <v>2</v>
      </c>
      <c r="D10" s="35">
        <v>2</v>
      </c>
      <c r="E10" s="36" t="s">
        <v>21</v>
      </c>
      <c r="F10" s="37" t="s">
        <v>22</v>
      </c>
      <c r="G10" s="38">
        <v>0.82399999999999995</v>
      </c>
      <c r="H10" s="82">
        <v>0.38194444444444442</v>
      </c>
      <c r="I10" s="83"/>
      <c r="J10" s="84"/>
      <c r="K10" s="39"/>
      <c r="L10" s="82">
        <v>0.50953703703703701</v>
      </c>
      <c r="M10" s="83"/>
      <c r="N10" s="84"/>
      <c r="O10" s="40"/>
      <c r="P10" s="85">
        <f t="shared" si="0"/>
        <v>0.12759259259259259</v>
      </c>
      <c r="Q10" s="86"/>
      <c r="R10" s="87"/>
      <c r="S10" s="41">
        <v>0.10513629629629628</v>
      </c>
      <c r="T10" s="42">
        <f t="shared" si="1"/>
        <v>0.10513629629629628</v>
      </c>
      <c r="U10" s="43"/>
      <c r="V10" s="44"/>
    </row>
    <row r="11" spans="1:22" ht="15" customHeight="1">
      <c r="A11" s="22"/>
      <c r="B11" s="2"/>
      <c r="C11" s="34">
        <v>3</v>
      </c>
      <c r="D11" s="35">
        <v>5702</v>
      </c>
      <c r="E11" s="36" t="s">
        <v>84</v>
      </c>
      <c r="F11" s="37" t="s">
        <v>23</v>
      </c>
      <c r="G11" s="38">
        <v>0.80900000000000005</v>
      </c>
      <c r="H11" s="82">
        <v>0.38194444444444442</v>
      </c>
      <c r="I11" s="83"/>
      <c r="J11" s="84"/>
      <c r="K11" s="39"/>
      <c r="L11" s="82">
        <v>0.51277777777777778</v>
      </c>
      <c r="M11" s="83"/>
      <c r="N11" s="84"/>
      <c r="O11" s="40"/>
      <c r="P11" s="85">
        <f t="shared" si="0"/>
        <v>0.13083333333333336</v>
      </c>
      <c r="Q11" s="86"/>
      <c r="R11" s="87"/>
      <c r="S11" s="41">
        <v>0.1058441666666667</v>
      </c>
      <c r="T11" s="42">
        <f t="shared" si="1"/>
        <v>0.1058441666666667</v>
      </c>
      <c r="U11" s="43"/>
      <c r="V11" s="44"/>
    </row>
    <row r="12" spans="1:22" ht="15" customHeight="1">
      <c r="A12" s="22"/>
      <c r="B12" s="2"/>
      <c r="C12" s="34">
        <v>4</v>
      </c>
      <c r="D12" s="35">
        <v>6627</v>
      </c>
      <c r="E12" s="36" t="s">
        <v>24</v>
      </c>
      <c r="F12" s="37" t="s">
        <v>25</v>
      </c>
      <c r="G12" s="38">
        <v>0.73899999999999999</v>
      </c>
      <c r="H12" s="82">
        <v>0.38194444444444442</v>
      </c>
      <c r="I12" s="83"/>
      <c r="J12" s="84"/>
      <c r="K12" s="39"/>
      <c r="L12" s="82">
        <v>0.52847222222222223</v>
      </c>
      <c r="M12" s="83"/>
      <c r="N12" s="84"/>
      <c r="O12" s="40"/>
      <c r="P12" s="85">
        <f t="shared" si="0"/>
        <v>0.14652777777777781</v>
      </c>
      <c r="Q12" s="86"/>
      <c r="R12" s="87"/>
      <c r="S12" s="41">
        <v>0.10828402777777781</v>
      </c>
      <c r="T12" s="42">
        <f t="shared" si="1"/>
        <v>0.10828402777777781</v>
      </c>
      <c r="U12" s="43"/>
      <c r="V12" s="44"/>
    </row>
    <row r="13" spans="1:22" ht="15" customHeight="1">
      <c r="A13" s="22"/>
      <c r="B13" s="2"/>
      <c r="C13" s="34">
        <v>5</v>
      </c>
      <c r="D13" s="35">
        <v>3652</v>
      </c>
      <c r="E13" s="36" t="s">
        <v>26</v>
      </c>
      <c r="F13" s="37" t="s">
        <v>27</v>
      </c>
      <c r="G13" s="38">
        <v>0.81399999999999995</v>
      </c>
      <c r="H13" s="82">
        <v>0.38194444444444442</v>
      </c>
      <c r="I13" s="83"/>
      <c r="J13" s="84"/>
      <c r="K13" s="39"/>
      <c r="L13" s="82">
        <v>0.5186574074074074</v>
      </c>
      <c r="M13" s="83"/>
      <c r="N13" s="84"/>
      <c r="O13" s="40"/>
      <c r="P13" s="85">
        <f t="shared" si="0"/>
        <v>0.13671296296296298</v>
      </c>
      <c r="Q13" s="86"/>
      <c r="R13" s="87"/>
      <c r="S13" s="41">
        <v>0.11128435185185186</v>
      </c>
      <c r="T13" s="42">
        <f t="shared" si="1"/>
        <v>0.11128435185185186</v>
      </c>
      <c r="U13" s="43"/>
      <c r="V13" s="44"/>
    </row>
    <row r="14" spans="1:22" ht="15" customHeight="1">
      <c r="A14" s="22"/>
      <c r="B14" s="2"/>
      <c r="C14" s="34">
        <v>6</v>
      </c>
      <c r="D14" s="35">
        <v>6140</v>
      </c>
      <c r="E14" s="36" t="s">
        <v>28</v>
      </c>
      <c r="F14" s="37" t="s">
        <v>23</v>
      </c>
      <c r="G14" s="38">
        <v>0.83299999999999996</v>
      </c>
      <c r="H14" s="82">
        <v>0.38194444444444442</v>
      </c>
      <c r="I14" s="83"/>
      <c r="J14" s="84"/>
      <c r="K14" s="39"/>
      <c r="L14" s="82">
        <v>0.51864583333333336</v>
      </c>
      <c r="M14" s="83"/>
      <c r="N14" s="84"/>
      <c r="O14" s="40"/>
      <c r="P14" s="85">
        <f t="shared" si="0"/>
        <v>0.13670138888888894</v>
      </c>
      <c r="Q14" s="86"/>
      <c r="R14" s="87"/>
      <c r="S14" s="41">
        <v>0.11387225694444449</v>
      </c>
      <c r="T14" s="42">
        <f t="shared" si="1"/>
        <v>0.11387225694444449</v>
      </c>
      <c r="U14" s="43"/>
      <c r="V14" s="44"/>
    </row>
    <row r="15" spans="1:22" ht="15" customHeight="1">
      <c r="A15" s="22"/>
      <c r="B15" s="2"/>
      <c r="C15" s="34">
        <v>7</v>
      </c>
      <c r="D15" s="35">
        <v>4459</v>
      </c>
      <c r="E15" s="36" t="s">
        <v>29</v>
      </c>
      <c r="F15" s="37" t="s">
        <v>30</v>
      </c>
      <c r="G15" s="38">
        <v>0.81899999999999995</v>
      </c>
      <c r="H15" s="82">
        <v>0.38194444444444442</v>
      </c>
      <c r="I15" s="83"/>
      <c r="J15" s="84"/>
      <c r="K15" s="39"/>
      <c r="L15" s="82">
        <v>0.52842592592592597</v>
      </c>
      <c r="M15" s="83"/>
      <c r="N15" s="84"/>
      <c r="O15" s="40"/>
      <c r="P15" s="85">
        <f t="shared" si="0"/>
        <v>0.14648148148148155</v>
      </c>
      <c r="Q15" s="86"/>
      <c r="R15" s="87"/>
      <c r="S15" s="41">
        <v>0.11996833333333339</v>
      </c>
      <c r="T15" s="42">
        <f t="shared" si="1"/>
        <v>0.11996833333333339</v>
      </c>
      <c r="U15" s="43"/>
      <c r="V15" s="44"/>
    </row>
    <row r="16" spans="1:22" ht="15" customHeight="1">
      <c r="A16" s="22"/>
      <c r="B16" s="2"/>
      <c r="C16" s="34">
        <v>8</v>
      </c>
      <c r="D16" s="35">
        <v>7</v>
      </c>
      <c r="E16" s="36" t="s">
        <v>31</v>
      </c>
      <c r="F16" s="37" t="s">
        <v>32</v>
      </c>
      <c r="G16" s="38">
        <v>0.81399999999999995</v>
      </c>
      <c r="H16" s="82">
        <v>0.38194444444444442</v>
      </c>
      <c r="I16" s="83"/>
      <c r="J16" s="84"/>
      <c r="K16" s="39"/>
      <c r="L16" s="82">
        <v>0.54837962962962961</v>
      </c>
      <c r="M16" s="83"/>
      <c r="N16" s="84"/>
      <c r="O16" s="40"/>
      <c r="P16" s="85">
        <f t="shared" si="0"/>
        <v>0.16643518518518519</v>
      </c>
      <c r="Q16" s="86"/>
      <c r="R16" s="87"/>
      <c r="S16" s="41">
        <v>0.13547824074074072</v>
      </c>
      <c r="T16" s="42">
        <f t="shared" si="1"/>
        <v>0.13547824074074072</v>
      </c>
      <c r="U16" s="43"/>
      <c r="V16" s="44"/>
    </row>
    <row r="17" spans="1:22" ht="15" customHeight="1">
      <c r="A17" s="22"/>
      <c r="B17" s="2"/>
      <c r="C17" s="45">
        <v>10</v>
      </c>
      <c r="D17" s="46">
        <v>5</v>
      </c>
      <c r="E17" s="47" t="s">
        <v>33</v>
      </c>
      <c r="F17" s="48" t="s">
        <v>23</v>
      </c>
      <c r="G17" s="49">
        <v>0.80900000000000005</v>
      </c>
      <c r="H17" s="88"/>
      <c r="I17" s="89"/>
      <c r="J17" s="90"/>
      <c r="K17" s="50"/>
      <c r="L17" s="88"/>
      <c r="M17" s="89"/>
      <c r="N17" s="90"/>
      <c r="O17" s="51"/>
      <c r="P17" s="91" t="str">
        <f t="shared" si="0"/>
        <v/>
      </c>
      <c r="Q17" s="92"/>
      <c r="R17" s="93"/>
      <c r="S17" s="52">
        <v>50</v>
      </c>
      <c r="T17" s="53" t="str">
        <f t="shared" si="1"/>
        <v/>
      </c>
      <c r="U17" s="54">
        <v>50</v>
      </c>
      <c r="V17" s="55" t="s">
        <v>34</v>
      </c>
    </row>
    <row r="18" spans="1:22" ht="15" customHeight="1">
      <c r="A18" s="22"/>
      <c r="B18" s="2"/>
      <c r="C18" s="3"/>
      <c r="G18" s="56"/>
    </row>
    <row r="19" spans="1:22" ht="15" customHeight="1">
      <c r="A19" s="22"/>
      <c r="B19" s="2"/>
      <c r="C19" s="3"/>
      <c r="G19" s="57"/>
    </row>
    <row r="20" spans="1:22" ht="18.75">
      <c r="B20" s="2"/>
      <c r="C20" s="3"/>
      <c r="D20" s="58" t="s">
        <v>35</v>
      </c>
      <c r="F20" s="59"/>
      <c r="G20" s="57"/>
    </row>
    <row r="21" spans="1:22">
      <c r="B21" s="2"/>
      <c r="C21" s="3"/>
      <c r="G21" s="60"/>
    </row>
    <row r="22" spans="1:22" ht="15" customHeight="1">
      <c r="B22" s="2"/>
      <c r="C22" s="14" t="s">
        <v>36</v>
      </c>
      <c r="D22" s="15" t="s">
        <v>10</v>
      </c>
      <c r="E22" s="16" t="s">
        <v>11</v>
      </c>
      <c r="F22" s="16" t="s">
        <v>12</v>
      </c>
      <c r="G22" s="61" t="s">
        <v>8</v>
      </c>
      <c r="H22" s="99" t="s">
        <v>37</v>
      </c>
      <c r="I22" s="100"/>
      <c r="J22" s="99" t="s">
        <v>38</v>
      </c>
      <c r="K22" s="101"/>
      <c r="L22" s="100"/>
      <c r="M22" s="99" t="s">
        <v>39</v>
      </c>
      <c r="N22" s="100"/>
      <c r="O22" s="99" t="s">
        <v>40</v>
      </c>
      <c r="P22" s="100"/>
      <c r="Q22" s="102" t="s">
        <v>41</v>
      </c>
      <c r="R22" s="103"/>
    </row>
    <row r="23" spans="1:22" ht="15" customHeight="1">
      <c r="B23" s="2"/>
      <c r="C23" s="23">
        <v>1</v>
      </c>
      <c r="D23" s="24">
        <v>6773</v>
      </c>
      <c r="E23" s="62" t="s">
        <v>19</v>
      </c>
      <c r="F23" s="63" t="s">
        <v>20</v>
      </c>
      <c r="G23" s="64">
        <v>0.81399999999999995</v>
      </c>
      <c r="H23" s="94">
        <v>1</v>
      </c>
      <c r="I23" s="95"/>
      <c r="J23" s="94"/>
      <c r="K23" s="96"/>
      <c r="L23" s="95"/>
      <c r="M23" s="94"/>
      <c r="N23" s="95"/>
      <c r="O23" s="94"/>
      <c r="P23" s="95"/>
      <c r="Q23" s="97">
        <f t="shared" ref="Q23:Q31" si="2">SUM(H23:P23)</f>
        <v>1</v>
      </c>
      <c r="R23" s="98"/>
    </row>
    <row r="24" spans="1:22" ht="15" customHeight="1">
      <c r="B24" s="2"/>
      <c r="C24" s="34">
        <v>2</v>
      </c>
      <c r="D24" s="35">
        <v>2</v>
      </c>
      <c r="E24" s="65" t="s">
        <v>21</v>
      </c>
      <c r="F24" s="66" t="s">
        <v>22</v>
      </c>
      <c r="G24" s="67">
        <v>0.82399999999999995</v>
      </c>
      <c r="H24" s="104">
        <v>2</v>
      </c>
      <c r="I24" s="105"/>
      <c r="J24" s="104"/>
      <c r="K24" s="106"/>
      <c r="L24" s="105"/>
      <c r="M24" s="104"/>
      <c r="N24" s="105"/>
      <c r="O24" s="104"/>
      <c r="P24" s="105"/>
      <c r="Q24" s="107">
        <f t="shared" si="2"/>
        <v>2</v>
      </c>
      <c r="R24" s="108"/>
    </row>
    <row r="25" spans="1:22" ht="15" customHeight="1">
      <c r="B25" s="2"/>
      <c r="C25" s="34">
        <v>3</v>
      </c>
      <c r="D25" s="35">
        <v>5702</v>
      </c>
      <c r="E25" s="65" t="s">
        <v>84</v>
      </c>
      <c r="F25" s="66" t="s">
        <v>23</v>
      </c>
      <c r="G25" s="67">
        <v>0.80900000000000005</v>
      </c>
      <c r="H25" s="104">
        <v>3</v>
      </c>
      <c r="I25" s="105"/>
      <c r="J25" s="104"/>
      <c r="K25" s="106"/>
      <c r="L25" s="105"/>
      <c r="M25" s="104"/>
      <c r="N25" s="105"/>
      <c r="O25" s="104"/>
      <c r="P25" s="105"/>
      <c r="Q25" s="107">
        <f t="shared" si="2"/>
        <v>3</v>
      </c>
      <c r="R25" s="108"/>
    </row>
    <row r="26" spans="1:22" ht="15" customHeight="1">
      <c r="B26" s="2"/>
      <c r="C26" s="34">
        <v>4</v>
      </c>
      <c r="D26" s="35">
        <v>6627</v>
      </c>
      <c r="E26" s="65" t="s">
        <v>24</v>
      </c>
      <c r="F26" s="66" t="s">
        <v>25</v>
      </c>
      <c r="G26" s="67">
        <v>0.73899999999999999</v>
      </c>
      <c r="H26" s="104">
        <v>4</v>
      </c>
      <c r="I26" s="105"/>
      <c r="J26" s="104"/>
      <c r="K26" s="106"/>
      <c r="L26" s="105"/>
      <c r="M26" s="104"/>
      <c r="N26" s="105"/>
      <c r="O26" s="104"/>
      <c r="P26" s="105"/>
      <c r="Q26" s="107">
        <f t="shared" si="2"/>
        <v>4</v>
      </c>
      <c r="R26" s="108"/>
    </row>
    <row r="27" spans="1:22" ht="15" customHeight="1">
      <c r="B27" s="2"/>
      <c r="C27" s="34">
        <v>5</v>
      </c>
      <c r="D27" s="35">
        <v>3652</v>
      </c>
      <c r="E27" s="65" t="s">
        <v>26</v>
      </c>
      <c r="F27" s="66" t="s">
        <v>27</v>
      </c>
      <c r="G27" s="67">
        <v>0.81399999999999995</v>
      </c>
      <c r="H27" s="104">
        <v>5</v>
      </c>
      <c r="I27" s="105"/>
      <c r="J27" s="104"/>
      <c r="K27" s="106"/>
      <c r="L27" s="105"/>
      <c r="M27" s="104"/>
      <c r="N27" s="105"/>
      <c r="O27" s="104"/>
      <c r="P27" s="105"/>
      <c r="Q27" s="107">
        <f t="shared" si="2"/>
        <v>5</v>
      </c>
      <c r="R27" s="108"/>
    </row>
    <row r="28" spans="1:22" ht="15" customHeight="1">
      <c r="B28" s="2"/>
      <c r="C28" s="34">
        <v>6</v>
      </c>
      <c r="D28" s="35">
        <v>6140</v>
      </c>
      <c r="E28" s="65" t="s">
        <v>28</v>
      </c>
      <c r="F28" s="66" t="s">
        <v>23</v>
      </c>
      <c r="G28" s="67">
        <v>0.83299999999999996</v>
      </c>
      <c r="H28" s="104">
        <v>6</v>
      </c>
      <c r="I28" s="105"/>
      <c r="J28" s="104"/>
      <c r="K28" s="106"/>
      <c r="L28" s="105"/>
      <c r="M28" s="104"/>
      <c r="N28" s="105"/>
      <c r="O28" s="104"/>
      <c r="P28" s="105"/>
      <c r="Q28" s="107">
        <f t="shared" si="2"/>
        <v>6</v>
      </c>
      <c r="R28" s="108"/>
    </row>
    <row r="29" spans="1:22" ht="15" customHeight="1">
      <c r="B29" s="2"/>
      <c r="C29" s="34">
        <v>7</v>
      </c>
      <c r="D29" s="35">
        <v>4459</v>
      </c>
      <c r="E29" s="65" t="s">
        <v>29</v>
      </c>
      <c r="F29" s="66" t="s">
        <v>30</v>
      </c>
      <c r="G29" s="67">
        <v>0.81899999999999995</v>
      </c>
      <c r="H29" s="104">
        <v>7</v>
      </c>
      <c r="I29" s="105"/>
      <c r="J29" s="104"/>
      <c r="K29" s="106"/>
      <c r="L29" s="105"/>
      <c r="M29" s="104"/>
      <c r="N29" s="105"/>
      <c r="O29" s="104"/>
      <c r="P29" s="105"/>
      <c r="Q29" s="107">
        <f t="shared" si="2"/>
        <v>7</v>
      </c>
      <c r="R29" s="108"/>
    </row>
    <row r="30" spans="1:22" ht="15" customHeight="1">
      <c r="B30" s="2"/>
      <c r="C30" s="34">
        <v>8</v>
      </c>
      <c r="D30" s="35">
        <v>7</v>
      </c>
      <c r="E30" s="65" t="s">
        <v>31</v>
      </c>
      <c r="F30" s="66" t="s">
        <v>32</v>
      </c>
      <c r="G30" s="67">
        <v>0.81399999999999995</v>
      </c>
      <c r="H30" s="104">
        <v>8</v>
      </c>
      <c r="I30" s="105"/>
      <c r="J30" s="104"/>
      <c r="K30" s="106"/>
      <c r="L30" s="105"/>
      <c r="M30" s="104"/>
      <c r="N30" s="105"/>
      <c r="O30" s="104"/>
      <c r="P30" s="105"/>
      <c r="Q30" s="107">
        <f t="shared" si="2"/>
        <v>8</v>
      </c>
      <c r="R30" s="108"/>
    </row>
    <row r="31" spans="1:22" ht="15" customHeight="1">
      <c r="B31" s="2"/>
      <c r="C31" s="45">
        <v>9</v>
      </c>
      <c r="D31" s="46">
        <v>5</v>
      </c>
      <c r="E31" s="68" t="s">
        <v>33</v>
      </c>
      <c r="F31" s="69" t="s">
        <v>23</v>
      </c>
      <c r="G31" s="70">
        <v>0.80900000000000005</v>
      </c>
      <c r="H31" s="109">
        <v>10</v>
      </c>
      <c r="I31" s="110"/>
      <c r="J31" s="109"/>
      <c r="K31" s="111"/>
      <c r="L31" s="110"/>
      <c r="M31" s="109"/>
      <c r="N31" s="110"/>
      <c r="O31" s="109"/>
      <c r="P31" s="110"/>
      <c r="Q31" s="112">
        <f t="shared" si="2"/>
        <v>10</v>
      </c>
      <c r="R31" s="113"/>
    </row>
    <row r="32" spans="1:22" ht="15" customHeight="1">
      <c r="B32" s="2"/>
      <c r="C32" s="3"/>
      <c r="G32" s="57"/>
    </row>
    <row r="33" spans="2:3">
      <c r="B33" s="2"/>
      <c r="C33" s="3"/>
    </row>
  </sheetData>
  <sheetProtection selectLockedCells="1"/>
  <mergeCells count="82">
    <mergeCell ref="H30:I30"/>
    <mergeCell ref="J30:L30"/>
    <mergeCell ref="M30:N30"/>
    <mergeCell ref="O30:P30"/>
    <mergeCell ref="Q30:R30"/>
    <mergeCell ref="H31:I31"/>
    <mergeCell ref="J31:L31"/>
    <mergeCell ref="M31:N31"/>
    <mergeCell ref="O31:P31"/>
    <mergeCell ref="Q31:R31"/>
    <mergeCell ref="H28:I28"/>
    <mergeCell ref="J28:L28"/>
    <mergeCell ref="M28:N28"/>
    <mergeCell ref="O28:P28"/>
    <mergeCell ref="Q28:R28"/>
    <mergeCell ref="H29:I29"/>
    <mergeCell ref="J29:L29"/>
    <mergeCell ref="M29:N29"/>
    <mergeCell ref="O29:P29"/>
    <mergeCell ref="Q29:R29"/>
    <mergeCell ref="H26:I26"/>
    <mergeCell ref="J26:L26"/>
    <mergeCell ref="M26:N26"/>
    <mergeCell ref="O26:P26"/>
    <mergeCell ref="Q26:R26"/>
    <mergeCell ref="H27:I27"/>
    <mergeCell ref="J27:L27"/>
    <mergeCell ref="M27:N27"/>
    <mergeCell ref="O27:P27"/>
    <mergeCell ref="Q27:R27"/>
    <mergeCell ref="H24:I24"/>
    <mergeCell ref="J24:L24"/>
    <mergeCell ref="M24:N24"/>
    <mergeCell ref="O24:P24"/>
    <mergeCell ref="Q24:R24"/>
    <mergeCell ref="H25:I25"/>
    <mergeCell ref="J25:L25"/>
    <mergeCell ref="M25:N25"/>
    <mergeCell ref="O25:P25"/>
    <mergeCell ref="Q25:R25"/>
    <mergeCell ref="H22:I22"/>
    <mergeCell ref="J22:L22"/>
    <mergeCell ref="M22:N22"/>
    <mergeCell ref="O22:P22"/>
    <mergeCell ref="Q22:R22"/>
    <mergeCell ref="H23:I23"/>
    <mergeCell ref="J23:L23"/>
    <mergeCell ref="M23:N23"/>
    <mergeCell ref="O23:P23"/>
    <mergeCell ref="Q23:R23"/>
    <mergeCell ref="H16:J16"/>
    <mergeCell ref="L16:N16"/>
    <mergeCell ref="P16:R16"/>
    <mergeCell ref="H17:J17"/>
    <mergeCell ref="L17:N17"/>
    <mergeCell ref="P17:R17"/>
    <mergeCell ref="H14:J14"/>
    <mergeCell ref="L14:N14"/>
    <mergeCell ref="P14:R14"/>
    <mergeCell ref="H15:J15"/>
    <mergeCell ref="L15:N15"/>
    <mergeCell ref="P15:R15"/>
    <mergeCell ref="H12:J12"/>
    <mergeCell ref="L12:N12"/>
    <mergeCell ref="P12:R12"/>
    <mergeCell ref="H13:J13"/>
    <mergeCell ref="L13:N13"/>
    <mergeCell ref="P13:R13"/>
    <mergeCell ref="H10:J10"/>
    <mergeCell ref="L10:N10"/>
    <mergeCell ref="P10:R10"/>
    <mergeCell ref="H11:J11"/>
    <mergeCell ref="L11:N11"/>
    <mergeCell ref="P11:R11"/>
    <mergeCell ref="H9:J9"/>
    <mergeCell ref="L9:N9"/>
    <mergeCell ref="P9:R9"/>
    <mergeCell ref="E2:J2"/>
    <mergeCell ref="R2:V2"/>
    <mergeCell ref="H8:J8"/>
    <mergeCell ref="L8:N8"/>
    <mergeCell ref="P8:R8"/>
  </mergeCells>
  <phoneticPr fontId="1"/>
  <pageMargins left="0" right="0" top="0" bottom="0" header="0.51181102362204722" footer="0.51181102362204722"/>
  <pageSetup paperSize="9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V39"/>
  <sheetViews>
    <sheetView topLeftCell="A4" zoomScale="83" workbookViewId="0">
      <selection activeCell="C23" sqref="C23:V39"/>
    </sheetView>
  </sheetViews>
  <sheetFormatPr defaultRowHeight="13.5"/>
  <cols>
    <col min="1" max="1" width="4.875" style="1" customWidth="1"/>
    <col min="2" max="2" width="3.625" style="1" customWidth="1"/>
    <col min="3" max="3" width="4.75" style="1" customWidth="1"/>
    <col min="4" max="4" width="7.625" style="1" customWidth="1"/>
    <col min="5" max="5" width="20.5" style="1" customWidth="1"/>
    <col min="6" max="6" width="13.5" style="1" customWidth="1"/>
    <col min="7" max="7" width="10.875" style="1" customWidth="1"/>
    <col min="8" max="10" width="3.625" style="1" customWidth="1"/>
    <col min="11" max="11" width="19.125" style="1" hidden="1" customWidth="1"/>
    <col min="12" max="14" width="3.625" style="1" customWidth="1"/>
    <col min="15" max="15" width="7.125" style="1" customWidth="1"/>
    <col min="16" max="16" width="0.125" style="1" customWidth="1"/>
    <col min="17" max="18" width="5.125" style="1" customWidth="1"/>
    <col min="19" max="19" width="3.75" style="1" hidden="1" customWidth="1"/>
    <col min="20" max="20" width="9.625" style="1" customWidth="1"/>
    <col min="21" max="21" width="9.625" style="1" hidden="1" customWidth="1"/>
    <col min="22" max="22" width="6.375" style="2" customWidth="1"/>
    <col min="23" max="23" width="2.625" style="1" customWidth="1"/>
    <col min="24" max="24" width="4.5" style="1" customWidth="1"/>
    <col min="25" max="16384" width="9" style="1"/>
  </cols>
  <sheetData>
    <row r="1" spans="1:22" ht="10.5" customHeight="1">
      <c r="B1" s="2"/>
      <c r="C1" s="3"/>
    </row>
    <row r="2" spans="1:22" ht="19.5" customHeight="1">
      <c r="B2" s="2"/>
      <c r="C2" s="3"/>
      <c r="E2" s="77" t="s">
        <v>0</v>
      </c>
      <c r="F2" s="77"/>
      <c r="G2" s="77"/>
      <c r="H2" s="77"/>
      <c r="I2" s="77"/>
      <c r="J2" s="77"/>
      <c r="R2" s="78" t="s">
        <v>86</v>
      </c>
      <c r="S2" s="78"/>
      <c r="T2" s="78"/>
      <c r="U2" s="78"/>
      <c r="V2" s="78"/>
    </row>
    <row r="3" spans="1:22" ht="13.5" customHeight="1">
      <c r="B3" s="2"/>
      <c r="C3" s="3"/>
    </row>
    <row r="4" spans="1:22" ht="18">
      <c r="B4" s="2"/>
      <c r="C4" s="4" t="s">
        <v>42</v>
      </c>
    </row>
    <row r="5" spans="1:22" ht="9.75" customHeight="1">
      <c r="B5" s="2"/>
      <c r="C5" s="3"/>
    </row>
    <row r="6" spans="1:22" ht="15">
      <c r="B6" s="2"/>
      <c r="C6" s="5" t="s">
        <v>2</v>
      </c>
    </row>
    <row r="7" spans="1:22" ht="15" customHeight="1">
      <c r="B7" s="2"/>
      <c r="C7" s="3"/>
      <c r="E7" s="6"/>
      <c r="F7" s="6"/>
      <c r="G7" s="7"/>
      <c r="H7" s="8" t="s">
        <v>3</v>
      </c>
      <c r="I7" s="8"/>
      <c r="J7" s="9"/>
      <c r="K7" s="8"/>
      <c r="L7" s="10" t="s">
        <v>4</v>
      </c>
      <c r="M7" s="8"/>
      <c r="N7" s="9"/>
      <c r="O7" s="11"/>
      <c r="P7" s="12" t="s">
        <v>5</v>
      </c>
      <c r="Q7" s="8"/>
      <c r="R7" s="9"/>
      <c r="S7" s="8" t="s">
        <v>6</v>
      </c>
      <c r="T7" s="8" t="s">
        <v>7</v>
      </c>
      <c r="U7" s="11"/>
      <c r="V7" s="13"/>
    </row>
    <row r="8" spans="1:22" ht="15" customHeight="1">
      <c r="B8" s="2"/>
      <c r="C8" s="14" t="s">
        <v>9</v>
      </c>
      <c r="D8" s="15" t="s">
        <v>10</v>
      </c>
      <c r="E8" s="16" t="s">
        <v>11</v>
      </c>
      <c r="F8" s="16" t="s">
        <v>12</v>
      </c>
      <c r="G8" s="17" t="s">
        <v>8</v>
      </c>
      <c r="H8" s="79" t="s">
        <v>13</v>
      </c>
      <c r="I8" s="80"/>
      <c r="J8" s="81"/>
      <c r="K8" s="18" t="s">
        <v>14</v>
      </c>
      <c r="L8" s="79" t="s">
        <v>15</v>
      </c>
      <c r="M8" s="80"/>
      <c r="N8" s="81"/>
      <c r="O8" s="19" t="s">
        <v>16</v>
      </c>
      <c r="P8" s="79" t="s">
        <v>15</v>
      </c>
      <c r="Q8" s="80"/>
      <c r="R8" s="81"/>
      <c r="S8" s="19"/>
      <c r="T8" s="20" t="s">
        <v>17</v>
      </c>
      <c r="U8" s="21" t="s">
        <v>9</v>
      </c>
      <c r="V8" s="13" t="s">
        <v>18</v>
      </c>
    </row>
    <row r="9" spans="1:22" ht="15" customHeight="1">
      <c r="A9" s="22"/>
      <c r="B9" s="2"/>
      <c r="C9" s="23">
        <v>1</v>
      </c>
      <c r="D9" s="24">
        <v>5305</v>
      </c>
      <c r="E9" s="25" t="s">
        <v>43</v>
      </c>
      <c r="F9" s="26" t="s">
        <v>44</v>
      </c>
      <c r="G9" s="27">
        <v>0.93700000000000006</v>
      </c>
      <c r="H9" s="71">
        <v>0.38194444444444442</v>
      </c>
      <c r="I9" s="72"/>
      <c r="J9" s="73"/>
      <c r="K9" s="28"/>
      <c r="L9" s="71">
        <v>0.49763888888888891</v>
      </c>
      <c r="M9" s="72"/>
      <c r="N9" s="73"/>
      <c r="O9" s="29"/>
      <c r="P9" s="74">
        <f t="shared" ref="P9:P20" si="0">IF(L9="","",L9-H9)</f>
        <v>0.11569444444444449</v>
      </c>
      <c r="Q9" s="75"/>
      <c r="R9" s="76"/>
      <c r="S9" s="30">
        <v>0.10840569444444449</v>
      </c>
      <c r="T9" s="31">
        <f t="shared" ref="T9:T20" si="1">IF(L9="","",IF(S9=50,"",S9))</f>
        <v>0.10840569444444449</v>
      </c>
      <c r="U9" s="32"/>
      <c r="V9" s="33"/>
    </row>
    <row r="10" spans="1:22" ht="15" customHeight="1">
      <c r="A10" s="22"/>
      <c r="B10" s="2"/>
      <c r="C10" s="34">
        <v>2</v>
      </c>
      <c r="D10" s="35">
        <v>4695</v>
      </c>
      <c r="E10" s="36" t="s">
        <v>45</v>
      </c>
      <c r="F10" s="37" t="s">
        <v>46</v>
      </c>
      <c r="G10" s="38">
        <v>0.92400000000000004</v>
      </c>
      <c r="H10" s="82">
        <v>0.38194444444444442</v>
      </c>
      <c r="I10" s="83"/>
      <c r="J10" s="84"/>
      <c r="K10" s="39"/>
      <c r="L10" s="82">
        <v>0.50359953703703708</v>
      </c>
      <c r="M10" s="83"/>
      <c r="N10" s="84"/>
      <c r="O10" s="40"/>
      <c r="P10" s="85">
        <f t="shared" si="0"/>
        <v>0.12165509259259266</v>
      </c>
      <c r="Q10" s="86"/>
      <c r="R10" s="87"/>
      <c r="S10" s="41">
        <v>0.11240930555555563</v>
      </c>
      <c r="T10" s="42">
        <f t="shared" si="1"/>
        <v>0.11240930555555563</v>
      </c>
      <c r="U10" s="43"/>
      <c r="V10" s="44"/>
    </row>
    <row r="11" spans="1:22" ht="15" customHeight="1">
      <c r="A11" s="22"/>
      <c r="B11" s="2"/>
      <c r="C11" s="34">
        <v>3</v>
      </c>
      <c r="D11" s="35">
        <v>4147</v>
      </c>
      <c r="E11" s="36" t="s">
        <v>47</v>
      </c>
      <c r="F11" s="37" t="s">
        <v>48</v>
      </c>
      <c r="G11" s="38">
        <v>0.93799999999999994</v>
      </c>
      <c r="H11" s="82">
        <v>0.38194444444444442</v>
      </c>
      <c r="I11" s="83"/>
      <c r="J11" s="84"/>
      <c r="K11" s="39"/>
      <c r="L11" s="82">
        <v>0.50280092592592596</v>
      </c>
      <c r="M11" s="83"/>
      <c r="N11" s="84"/>
      <c r="O11" s="40"/>
      <c r="P11" s="85">
        <f t="shared" si="0"/>
        <v>0.12085648148148154</v>
      </c>
      <c r="Q11" s="86"/>
      <c r="R11" s="87"/>
      <c r="S11" s="41">
        <v>0.11336337962962967</v>
      </c>
      <c r="T11" s="42">
        <f t="shared" si="1"/>
        <v>0.11336337962962967</v>
      </c>
      <c r="U11" s="43"/>
      <c r="V11" s="44"/>
    </row>
    <row r="12" spans="1:22" ht="15" customHeight="1">
      <c r="A12" s="22"/>
      <c r="B12" s="2"/>
      <c r="C12" s="34">
        <v>4</v>
      </c>
      <c r="D12" s="35">
        <v>4769</v>
      </c>
      <c r="E12" s="36" t="s">
        <v>49</v>
      </c>
      <c r="F12" s="37" t="s">
        <v>44</v>
      </c>
      <c r="G12" s="38">
        <v>0.93700000000000006</v>
      </c>
      <c r="H12" s="82">
        <v>0.38194444444444442</v>
      </c>
      <c r="I12" s="83"/>
      <c r="J12" s="84"/>
      <c r="K12" s="39"/>
      <c r="L12" s="82">
        <v>0.50456018518518519</v>
      </c>
      <c r="M12" s="83"/>
      <c r="N12" s="84"/>
      <c r="O12" s="40"/>
      <c r="P12" s="85">
        <f t="shared" si="0"/>
        <v>0.12261574074074078</v>
      </c>
      <c r="Q12" s="86"/>
      <c r="R12" s="87"/>
      <c r="S12" s="41">
        <v>0.11489094907407411</v>
      </c>
      <c r="T12" s="42">
        <f t="shared" si="1"/>
        <v>0.11489094907407411</v>
      </c>
      <c r="U12" s="43"/>
      <c r="V12" s="44"/>
    </row>
    <row r="13" spans="1:22" ht="15" customHeight="1">
      <c r="A13" s="22"/>
      <c r="B13" s="2"/>
      <c r="C13" s="34">
        <v>5</v>
      </c>
      <c r="D13" s="35">
        <v>6239</v>
      </c>
      <c r="E13" s="36" t="s">
        <v>50</v>
      </c>
      <c r="F13" s="37" t="s">
        <v>51</v>
      </c>
      <c r="G13" s="38">
        <v>0.93500000000000005</v>
      </c>
      <c r="H13" s="82">
        <v>0.38194444444444442</v>
      </c>
      <c r="I13" s="83"/>
      <c r="J13" s="84"/>
      <c r="K13" s="39"/>
      <c r="L13" s="82">
        <v>0.51204861111111111</v>
      </c>
      <c r="M13" s="83"/>
      <c r="N13" s="84"/>
      <c r="O13" s="40"/>
      <c r="P13" s="85">
        <f t="shared" si="0"/>
        <v>0.13010416666666669</v>
      </c>
      <c r="Q13" s="86"/>
      <c r="R13" s="87"/>
      <c r="S13" s="41">
        <v>0.12164739583333337</v>
      </c>
      <c r="T13" s="42">
        <f t="shared" si="1"/>
        <v>0.12164739583333337</v>
      </c>
      <c r="U13" s="43"/>
      <c r="V13" s="44"/>
    </row>
    <row r="14" spans="1:22" ht="15" customHeight="1">
      <c r="A14" s="22"/>
      <c r="B14" s="2"/>
      <c r="C14" s="34">
        <v>6</v>
      </c>
      <c r="D14" s="35">
        <v>1</v>
      </c>
      <c r="E14" s="36" t="s">
        <v>52</v>
      </c>
      <c r="F14" s="37" t="s">
        <v>53</v>
      </c>
      <c r="G14" s="38">
        <v>0.92800000000000005</v>
      </c>
      <c r="H14" s="82">
        <v>0.38194444444444442</v>
      </c>
      <c r="I14" s="83"/>
      <c r="J14" s="84"/>
      <c r="K14" s="39"/>
      <c r="L14" s="82">
        <v>0.52754629629629635</v>
      </c>
      <c r="M14" s="83"/>
      <c r="N14" s="84"/>
      <c r="O14" s="40"/>
      <c r="P14" s="85">
        <f t="shared" si="0"/>
        <v>0.14560185185185193</v>
      </c>
      <c r="Q14" s="86"/>
      <c r="R14" s="87"/>
      <c r="S14" s="41">
        <v>0.13511851851851858</v>
      </c>
      <c r="T14" s="42">
        <f t="shared" si="1"/>
        <v>0.13511851851851858</v>
      </c>
      <c r="U14" s="43"/>
      <c r="V14" s="44"/>
    </row>
    <row r="15" spans="1:22" ht="15" customHeight="1">
      <c r="A15" s="22"/>
      <c r="B15" s="2"/>
      <c r="C15" s="34">
        <v>7</v>
      </c>
      <c r="D15" s="35">
        <v>5087</v>
      </c>
      <c r="E15" s="36" t="s">
        <v>54</v>
      </c>
      <c r="F15" s="37" t="s">
        <v>55</v>
      </c>
      <c r="G15" s="38">
        <v>0.96</v>
      </c>
      <c r="H15" s="82">
        <v>0.38194444444444442</v>
      </c>
      <c r="I15" s="83"/>
      <c r="J15" s="84"/>
      <c r="K15" s="39"/>
      <c r="L15" s="82">
        <v>0.52710648148148154</v>
      </c>
      <c r="M15" s="83"/>
      <c r="N15" s="84"/>
      <c r="O15" s="40"/>
      <c r="P15" s="85">
        <f t="shared" si="0"/>
        <v>0.14516203703703712</v>
      </c>
      <c r="Q15" s="86"/>
      <c r="R15" s="87"/>
      <c r="S15" s="41">
        <v>0.13935555555555562</v>
      </c>
      <c r="T15" s="42">
        <f t="shared" si="1"/>
        <v>0.13935555555555562</v>
      </c>
      <c r="U15" s="43"/>
      <c r="V15" s="44"/>
    </row>
    <row r="16" spans="1:22" ht="15" customHeight="1">
      <c r="A16" s="22"/>
      <c r="B16" s="2"/>
      <c r="C16" s="34">
        <v>8</v>
      </c>
      <c r="D16" s="35">
        <v>13</v>
      </c>
      <c r="E16" s="36" t="s">
        <v>56</v>
      </c>
      <c r="F16" s="37" t="s">
        <v>57</v>
      </c>
      <c r="G16" s="38">
        <v>0.89900000000000002</v>
      </c>
      <c r="H16" s="82">
        <v>0.38194444444444442</v>
      </c>
      <c r="I16" s="83"/>
      <c r="J16" s="84"/>
      <c r="K16" s="39"/>
      <c r="L16" s="82">
        <v>0.54740740740740745</v>
      </c>
      <c r="M16" s="83"/>
      <c r="N16" s="84"/>
      <c r="O16" s="40"/>
      <c r="P16" s="85">
        <f t="shared" si="0"/>
        <v>0.16546296296296303</v>
      </c>
      <c r="Q16" s="86"/>
      <c r="R16" s="87"/>
      <c r="S16" s="41">
        <v>0.14875120370370376</v>
      </c>
      <c r="T16" s="42">
        <f t="shared" si="1"/>
        <v>0.14875120370370376</v>
      </c>
      <c r="U16" s="43"/>
      <c r="V16" s="44"/>
    </row>
    <row r="17" spans="1:22" ht="15" customHeight="1">
      <c r="A17" s="22"/>
      <c r="B17" s="2"/>
      <c r="C17" s="34">
        <v>9</v>
      </c>
      <c r="D17" s="35">
        <v>6847</v>
      </c>
      <c r="E17" s="36" t="s">
        <v>58</v>
      </c>
      <c r="F17" s="37" t="s">
        <v>59</v>
      </c>
      <c r="G17" s="38">
        <v>1.0169999999999999</v>
      </c>
      <c r="H17" s="82">
        <v>0.38194444444444442</v>
      </c>
      <c r="I17" s="83"/>
      <c r="J17" s="84"/>
      <c r="K17" s="39"/>
      <c r="L17" s="82">
        <v>0.54467592592592595</v>
      </c>
      <c r="M17" s="83"/>
      <c r="N17" s="84"/>
      <c r="O17" s="40"/>
      <c r="P17" s="85">
        <f t="shared" si="0"/>
        <v>0.16273148148148153</v>
      </c>
      <c r="Q17" s="86"/>
      <c r="R17" s="87"/>
      <c r="S17" s="41">
        <v>0.16549791666666672</v>
      </c>
      <c r="T17" s="42">
        <f t="shared" si="1"/>
        <v>0.16549791666666672</v>
      </c>
      <c r="U17" s="43"/>
      <c r="V17" s="44"/>
    </row>
    <row r="18" spans="1:22" ht="15" customHeight="1">
      <c r="A18" s="22"/>
      <c r="B18" s="2"/>
      <c r="C18" s="34">
        <v>13</v>
      </c>
      <c r="D18" s="35">
        <v>14</v>
      </c>
      <c r="E18" s="36" t="s">
        <v>60</v>
      </c>
      <c r="F18" s="37" t="s">
        <v>61</v>
      </c>
      <c r="G18" s="38">
        <v>0.96899999999999997</v>
      </c>
      <c r="H18" s="82">
        <v>0.38194444444444442</v>
      </c>
      <c r="I18" s="83"/>
      <c r="J18" s="84"/>
      <c r="K18" s="39"/>
      <c r="L18" s="82"/>
      <c r="M18" s="83"/>
      <c r="N18" s="84"/>
      <c r="O18" s="40"/>
      <c r="P18" s="85" t="str">
        <f t="shared" si="0"/>
        <v/>
      </c>
      <c r="Q18" s="86"/>
      <c r="R18" s="87"/>
      <c r="S18" s="41">
        <v>50</v>
      </c>
      <c r="T18" s="42" t="str">
        <f t="shared" si="1"/>
        <v/>
      </c>
      <c r="U18" s="43">
        <v>50</v>
      </c>
      <c r="V18" s="44" t="s">
        <v>62</v>
      </c>
    </row>
    <row r="19" spans="1:22" ht="15" customHeight="1">
      <c r="A19" s="22"/>
      <c r="B19" s="2"/>
      <c r="C19" s="34">
        <v>13</v>
      </c>
      <c r="D19" s="35">
        <v>4610</v>
      </c>
      <c r="E19" s="36" t="s">
        <v>63</v>
      </c>
      <c r="F19" s="37" t="s">
        <v>64</v>
      </c>
      <c r="G19" s="38">
        <v>0.97099999999999997</v>
      </c>
      <c r="H19" s="82">
        <v>0.38194444444444442</v>
      </c>
      <c r="I19" s="83"/>
      <c r="J19" s="84"/>
      <c r="K19" s="39"/>
      <c r="L19" s="82"/>
      <c r="M19" s="83"/>
      <c r="N19" s="84"/>
      <c r="O19" s="40"/>
      <c r="P19" s="85" t="str">
        <f t="shared" si="0"/>
        <v/>
      </c>
      <c r="Q19" s="86"/>
      <c r="R19" s="87"/>
      <c r="S19" s="41">
        <v>50</v>
      </c>
      <c r="T19" s="42" t="str">
        <f t="shared" si="1"/>
        <v/>
      </c>
      <c r="U19" s="43">
        <v>50</v>
      </c>
      <c r="V19" s="44" t="s">
        <v>62</v>
      </c>
    </row>
    <row r="20" spans="1:22" ht="15" customHeight="1">
      <c r="A20" s="22"/>
      <c r="B20" s="2"/>
      <c r="C20" s="45">
        <v>13</v>
      </c>
      <c r="D20" s="46">
        <v>4561</v>
      </c>
      <c r="E20" s="47" t="s">
        <v>85</v>
      </c>
      <c r="F20" s="48" t="s">
        <v>65</v>
      </c>
      <c r="G20" s="49">
        <v>0.99399999999999999</v>
      </c>
      <c r="H20" s="88">
        <v>0.38194444444444442</v>
      </c>
      <c r="I20" s="89"/>
      <c r="J20" s="90"/>
      <c r="K20" s="50"/>
      <c r="L20" s="88"/>
      <c r="M20" s="89"/>
      <c r="N20" s="90"/>
      <c r="O20" s="51"/>
      <c r="P20" s="91" t="str">
        <f t="shared" si="0"/>
        <v/>
      </c>
      <c r="Q20" s="92"/>
      <c r="R20" s="93"/>
      <c r="S20" s="52">
        <v>50</v>
      </c>
      <c r="T20" s="53" t="str">
        <f t="shared" si="1"/>
        <v/>
      </c>
      <c r="U20" s="54">
        <v>50</v>
      </c>
      <c r="V20" s="55" t="s">
        <v>62</v>
      </c>
    </row>
    <row r="21" spans="1:22" ht="15" customHeight="1">
      <c r="A21" s="22"/>
      <c r="B21" s="2"/>
      <c r="C21" s="3"/>
      <c r="G21" s="56"/>
    </row>
    <row r="22" spans="1:22" ht="15" customHeight="1">
      <c r="A22" s="22"/>
      <c r="B22" s="2"/>
      <c r="C22" s="3"/>
      <c r="G22" s="57"/>
    </row>
    <row r="23" spans="1:22" ht="18.75">
      <c r="B23" s="2"/>
      <c r="C23" s="3"/>
      <c r="D23" s="58" t="s">
        <v>35</v>
      </c>
      <c r="F23" s="59"/>
      <c r="G23" s="57"/>
    </row>
    <row r="24" spans="1:22">
      <c r="B24" s="2"/>
      <c r="C24" s="3"/>
      <c r="G24" s="60"/>
    </row>
    <row r="25" spans="1:22" ht="15" customHeight="1">
      <c r="B25" s="2"/>
      <c r="C25" s="14" t="s">
        <v>36</v>
      </c>
      <c r="D25" s="15" t="s">
        <v>10</v>
      </c>
      <c r="E25" s="16" t="s">
        <v>11</v>
      </c>
      <c r="F25" s="16" t="s">
        <v>12</v>
      </c>
      <c r="G25" s="61" t="s">
        <v>8</v>
      </c>
      <c r="H25" s="99" t="s">
        <v>37</v>
      </c>
      <c r="I25" s="100"/>
      <c r="J25" s="99" t="s">
        <v>38</v>
      </c>
      <c r="K25" s="101"/>
      <c r="L25" s="100"/>
      <c r="M25" s="99" t="s">
        <v>39</v>
      </c>
      <c r="N25" s="100"/>
      <c r="O25" s="99" t="s">
        <v>40</v>
      </c>
      <c r="P25" s="100"/>
      <c r="Q25" s="102" t="s">
        <v>41</v>
      </c>
      <c r="R25" s="103"/>
    </row>
    <row r="26" spans="1:22" ht="15" customHeight="1">
      <c r="B26" s="2"/>
      <c r="C26" s="23">
        <v>1</v>
      </c>
      <c r="D26" s="24">
        <v>5305</v>
      </c>
      <c r="E26" s="62" t="s">
        <v>43</v>
      </c>
      <c r="F26" s="63" t="s">
        <v>44</v>
      </c>
      <c r="G26" s="64">
        <v>0.93700000000000006</v>
      </c>
      <c r="H26" s="94">
        <v>1</v>
      </c>
      <c r="I26" s="95"/>
      <c r="J26" s="94"/>
      <c r="K26" s="96"/>
      <c r="L26" s="95"/>
      <c r="M26" s="94"/>
      <c r="N26" s="95"/>
      <c r="O26" s="94"/>
      <c r="P26" s="95"/>
      <c r="Q26" s="97">
        <f t="shared" ref="Q26:Q37" si="2">SUM(H26:P26)</f>
        <v>1</v>
      </c>
      <c r="R26" s="98"/>
    </row>
    <row r="27" spans="1:22" ht="15" customHeight="1">
      <c r="B27" s="2"/>
      <c r="C27" s="34">
        <v>2</v>
      </c>
      <c r="D27" s="35">
        <v>4695</v>
      </c>
      <c r="E27" s="65" t="s">
        <v>45</v>
      </c>
      <c r="F27" s="66" t="s">
        <v>46</v>
      </c>
      <c r="G27" s="67">
        <v>0.92400000000000004</v>
      </c>
      <c r="H27" s="104">
        <v>2</v>
      </c>
      <c r="I27" s="105"/>
      <c r="J27" s="104"/>
      <c r="K27" s="106"/>
      <c r="L27" s="105"/>
      <c r="M27" s="104"/>
      <c r="N27" s="105"/>
      <c r="O27" s="104"/>
      <c r="P27" s="105"/>
      <c r="Q27" s="107">
        <f t="shared" si="2"/>
        <v>2</v>
      </c>
      <c r="R27" s="108"/>
    </row>
    <row r="28" spans="1:22" ht="15" customHeight="1">
      <c r="B28" s="2"/>
      <c r="C28" s="34">
        <v>3</v>
      </c>
      <c r="D28" s="35">
        <v>4147</v>
      </c>
      <c r="E28" s="65" t="s">
        <v>47</v>
      </c>
      <c r="F28" s="66" t="s">
        <v>48</v>
      </c>
      <c r="G28" s="67">
        <v>0.93799999999999994</v>
      </c>
      <c r="H28" s="104">
        <v>3</v>
      </c>
      <c r="I28" s="105"/>
      <c r="J28" s="104"/>
      <c r="K28" s="106"/>
      <c r="L28" s="105"/>
      <c r="M28" s="104"/>
      <c r="N28" s="105"/>
      <c r="O28" s="104"/>
      <c r="P28" s="105"/>
      <c r="Q28" s="107">
        <f t="shared" si="2"/>
        <v>3</v>
      </c>
      <c r="R28" s="108"/>
    </row>
    <row r="29" spans="1:22" ht="15" customHeight="1">
      <c r="B29" s="2"/>
      <c r="C29" s="34">
        <v>4</v>
      </c>
      <c r="D29" s="35">
        <v>4769</v>
      </c>
      <c r="E29" s="65" t="s">
        <v>49</v>
      </c>
      <c r="F29" s="66" t="s">
        <v>44</v>
      </c>
      <c r="G29" s="67">
        <v>0.93700000000000006</v>
      </c>
      <c r="H29" s="104">
        <v>4</v>
      </c>
      <c r="I29" s="105"/>
      <c r="J29" s="104"/>
      <c r="K29" s="106"/>
      <c r="L29" s="105"/>
      <c r="M29" s="104"/>
      <c r="N29" s="105"/>
      <c r="O29" s="104"/>
      <c r="P29" s="105"/>
      <c r="Q29" s="107">
        <f t="shared" si="2"/>
        <v>4</v>
      </c>
      <c r="R29" s="108"/>
    </row>
    <row r="30" spans="1:22" ht="15" customHeight="1">
      <c r="B30" s="2"/>
      <c r="C30" s="34">
        <v>5</v>
      </c>
      <c r="D30" s="35">
        <v>6239</v>
      </c>
      <c r="E30" s="65" t="s">
        <v>50</v>
      </c>
      <c r="F30" s="66" t="s">
        <v>51</v>
      </c>
      <c r="G30" s="67">
        <v>0.93500000000000005</v>
      </c>
      <c r="H30" s="104">
        <v>5</v>
      </c>
      <c r="I30" s="105"/>
      <c r="J30" s="104"/>
      <c r="K30" s="106"/>
      <c r="L30" s="105"/>
      <c r="M30" s="104"/>
      <c r="N30" s="105"/>
      <c r="O30" s="104"/>
      <c r="P30" s="105"/>
      <c r="Q30" s="107">
        <f t="shared" si="2"/>
        <v>5</v>
      </c>
      <c r="R30" s="108"/>
    </row>
    <row r="31" spans="1:22" ht="15" customHeight="1">
      <c r="B31" s="2"/>
      <c r="C31" s="34">
        <v>6</v>
      </c>
      <c r="D31" s="35">
        <v>1</v>
      </c>
      <c r="E31" s="65" t="s">
        <v>52</v>
      </c>
      <c r="F31" s="66" t="s">
        <v>53</v>
      </c>
      <c r="G31" s="67">
        <v>0.92800000000000005</v>
      </c>
      <c r="H31" s="104">
        <v>6</v>
      </c>
      <c r="I31" s="105"/>
      <c r="J31" s="104"/>
      <c r="K31" s="106"/>
      <c r="L31" s="105"/>
      <c r="M31" s="104"/>
      <c r="N31" s="105"/>
      <c r="O31" s="104"/>
      <c r="P31" s="105"/>
      <c r="Q31" s="107">
        <f t="shared" si="2"/>
        <v>6</v>
      </c>
      <c r="R31" s="108"/>
    </row>
    <row r="32" spans="1:22" ht="15" customHeight="1">
      <c r="B32" s="2"/>
      <c r="C32" s="34">
        <v>7</v>
      </c>
      <c r="D32" s="35">
        <v>5087</v>
      </c>
      <c r="E32" s="65" t="s">
        <v>54</v>
      </c>
      <c r="F32" s="66" t="s">
        <v>55</v>
      </c>
      <c r="G32" s="67">
        <v>0.96</v>
      </c>
      <c r="H32" s="104">
        <v>7</v>
      </c>
      <c r="I32" s="105"/>
      <c r="J32" s="104"/>
      <c r="K32" s="106"/>
      <c r="L32" s="105"/>
      <c r="M32" s="104"/>
      <c r="N32" s="105"/>
      <c r="O32" s="104"/>
      <c r="P32" s="105"/>
      <c r="Q32" s="107">
        <f t="shared" si="2"/>
        <v>7</v>
      </c>
      <c r="R32" s="108"/>
    </row>
    <row r="33" spans="2:18" ht="15" customHeight="1">
      <c r="B33" s="2"/>
      <c r="C33" s="34">
        <v>8</v>
      </c>
      <c r="D33" s="35">
        <v>13</v>
      </c>
      <c r="E33" s="65" t="s">
        <v>56</v>
      </c>
      <c r="F33" s="66" t="s">
        <v>57</v>
      </c>
      <c r="G33" s="67">
        <v>0.89900000000000002</v>
      </c>
      <c r="H33" s="104">
        <v>8</v>
      </c>
      <c r="I33" s="105"/>
      <c r="J33" s="104"/>
      <c r="K33" s="106"/>
      <c r="L33" s="105"/>
      <c r="M33" s="104"/>
      <c r="N33" s="105"/>
      <c r="O33" s="104"/>
      <c r="P33" s="105"/>
      <c r="Q33" s="107">
        <f t="shared" si="2"/>
        <v>8</v>
      </c>
      <c r="R33" s="108"/>
    </row>
    <row r="34" spans="2:18" ht="15" customHeight="1">
      <c r="B34" s="2"/>
      <c r="C34" s="34">
        <v>9</v>
      </c>
      <c r="D34" s="35">
        <v>6847</v>
      </c>
      <c r="E34" s="65" t="s">
        <v>58</v>
      </c>
      <c r="F34" s="66" t="s">
        <v>59</v>
      </c>
      <c r="G34" s="67">
        <v>1.0169999999999999</v>
      </c>
      <c r="H34" s="104">
        <v>9</v>
      </c>
      <c r="I34" s="105"/>
      <c r="J34" s="104"/>
      <c r="K34" s="106"/>
      <c r="L34" s="105"/>
      <c r="M34" s="104"/>
      <c r="N34" s="105"/>
      <c r="O34" s="104"/>
      <c r="P34" s="105"/>
      <c r="Q34" s="107">
        <f t="shared" si="2"/>
        <v>9</v>
      </c>
      <c r="R34" s="108"/>
    </row>
    <row r="35" spans="2:18" ht="15" customHeight="1">
      <c r="B35" s="2"/>
      <c r="C35" s="34">
        <v>10</v>
      </c>
      <c r="D35" s="35">
        <v>14</v>
      </c>
      <c r="E35" s="65" t="s">
        <v>60</v>
      </c>
      <c r="F35" s="66" t="s">
        <v>61</v>
      </c>
      <c r="G35" s="67">
        <v>0.96899999999999997</v>
      </c>
      <c r="H35" s="104">
        <v>13</v>
      </c>
      <c r="I35" s="105"/>
      <c r="J35" s="104"/>
      <c r="K35" s="106"/>
      <c r="L35" s="105"/>
      <c r="M35" s="104"/>
      <c r="N35" s="105"/>
      <c r="O35" s="104"/>
      <c r="P35" s="105"/>
      <c r="Q35" s="107">
        <f t="shared" si="2"/>
        <v>13</v>
      </c>
      <c r="R35" s="108"/>
    </row>
    <row r="36" spans="2:18" ht="15" customHeight="1">
      <c r="B36" s="2"/>
      <c r="C36" s="34">
        <v>11</v>
      </c>
      <c r="D36" s="35">
        <v>4610</v>
      </c>
      <c r="E36" s="65" t="s">
        <v>63</v>
      </c>
      <c r="F36" s="66" t="s">
        <v>64</v>
      </c>
      <c r="G36" s="67">
        <v>0.97099999999999997</v>
      </c>
      <c r="H36" s="104">
        <v>13</v>
      </c>
      <c r="I36" s="105"/>
      <c r="J36" s="104"/>
      <c r="K36" s="106"/>
      <c r="L36" s="105"/>
      <c r="M36" s="104"/>
      <c r="N36" s="105"/>
      <c r="O36" s="104"/>
      <c r="P36" s="105"/>
      <c r="Q36" s="107">
        <f t="shared" si="2"/>
        <v>13</v>
      </c>
      <c r="R36" s="108"/>
    </row>
    <row r="37" spans="2:18" ht="15" customHeight="1">
      <c r="B37" s="2"/>
      <c r="C37" s="45">
        <v>12</v>
      </c>
      <c r="D37" s="46">
        <v>4561</v>
      </c>
      <c r="E37" s="68" t="s">
        <v>85</v>
      </c>
      <c r="F37" s="69" t="s">
        <v>65</v>
      </c>
      <c r="G37" s="70">
        <v>0.99399999999999999</v>
      </c>
      <c r="H37" s="109">
        <v>13</v>
      </c>
      <c r="I37" s="110"/>
      <c r="J37" s="109"/>
      <c r="K37" s="111"/>
      <c r="L37" s="110"/>
      <c r="M37" s="109"/>
      <c r="N37" s="110"/>
      <c r="O37" s="109"/>
      <c r="P37" s="110"/>
      <c r="Q37" s="112">
        <f t="shared" si="2"/>
        <v>13</v>
      </c>
      <c r="R37" s="113"/>
    </row>
    <row r="38" spans="2:18" ht="15" customHeight="1">
      <c r="B38" s="2"/>
      <c r="C38" s="3"/>
      <c r="G38" s="57"/>
    </row>
    <row r="39" spans="2:18">
      <c r="B39" s="2"/>
      <c r="C39" s="3"/>
    </row>
  </sheetData>
  <sheetProtection selectLockedCells="1"/>
  <mergeCells count="106">
    <mergeCell ref="H36:I36"/>
    <mergeCell ref="J36:L36"/>
    <mergeCell ref="M36:N36"/>
    <mergeCell ref="O36:P36"/>
    <mergeCell ref="Q36:R36"/>
    <mergeCell ref="H37:I37"/>
    <mergeCell ref="J37:L37"/>
    <mergeCell ref="M37:N37"/>
    <mergeCell ref="O37:P37"/>
    <mergeCell ref="Q37:R37"/>
    <mergeCell ref="H34:I34"/>
    <mergeCell ref="J34:L34"/>
    <mergeCell ref="M34:N34"/>
    <mergeCell ref="O34:P34"/>
    <mergeCell ref="Q34:R34"/>
    <mergeCell ref="H35:I35"/>
    <mergeCell ref="J35:L35"/>
    <mergeCell ref="M35:N35"/>
    <mergeCell ref="O35:P35"/>
    <mergeCell ref="Q35:R35"/>
    <mergeCell ref="H32:I32"/>
    <mergeCell ref="J32:L32"/>
    <mergeCell ref="M32:N32"/>
    <mergeCell ref="O32:P32"/>
    <mergeCell ref="Q32:R32"/>
    <mergeCell ref="H33:I33"/>
    <mergeCell ref="J33:L33"/>
    <mergeCell ref="M33:N33"/>
    <mergeCell ref="O33:P33"/>
    <mergeCell ref="Q33:R33"/>
    <mergeCell ref="H30:I30"/>
    <mergeCell ref="J30:L30"/>
    <mergeCell ref="M30:N30"/>
    <mergeCell ref="O30:P30"/>
    <mergeCell ref="Q30:R30"/>
    <mergeCell ref="H31:I31"/>
    <mergeCell ref="J31:L31"/>
    <mergeCell ref="M31:N31"/>
    <mergeCell ref="O31:P31"/>
    <mergeCell ref="Q31:R31"/>
    <mergeCell ref="H28:I28"/>
    <mergeCell ref="J28:L28"/>
    <mergeCell ref="M28:N28"/>
    <mergeCell ref="O28:P28"/>
    <mergeCell ref="Q28:R28"/>
    <mergeCell ref="H29:I29"/>
    <mergeCell ref="J29:L29"/>
    <mergeCell ref="M29:N29"/>
    <mergeCell ref="O29:P29"/>
    <mergeCell ref="Q29:R29"/>
    <mergeCell ref="H26:I26"/>
    <mergeCell ref="J26:L26"/>
    <mergeCell ref="M26:N26"/>
    <mergeCell ref="O26:P26"/>
    <mergeCell ref="Q26:R26"/>
    <mergeCell ref="H27:I27"/>
    <mergeCell ref="J27:L27"/>
    <mergeCell ref="M27:N27"/>
    <mergeCell ref="O27:P27"/>
    <mergeCell ref="Q27:R27"/>
    <mergeCell ref="H20:J20"/>
    <mergeCell ref="L20:N20"/>
    <mergeCell ref="P20:R20"/>
    <mergeCell ref="H25:I25"/>
    <mergeCell ref="J25:L25"/>
    <mergeCell ref="M25:N25"/>
    <mergeCell ref="O25:P25"/>
    <mergeCell ref="Q25:R25"/>
    <mergeCell ref="H18:J18"/>
    <mergeCell ref="L18:N18"/>
    <mergeCell ref="P18:R18"/>
    <mergeCell ref="H19:J19"/>
    <mergeCell ref="L19:N19"/>
    <mergeCell ref="P19:R19"/>
    <mergeCell ref="H16:J16"/>
    <mergeCell ref="L16:N16"/>
    <mergeCell ref="P16:R16"/>
    <mergeCell ref="H17:J17"/>
    <mergeCell ref="L17:N17"/>
    <mergeCell ref="P17:R17"/>
    <mergeCell ref="H14:J14"/>
    <mergeCell ref="L14:N14"/>
    <mergeCell ref="P14:R14"/>
    <mergeCell ref="H15:J15"/>
    <mergeCell ref="L15:N15"/>
    <mergeCell ref="P15:R15"/>
    <mergeCell ref="H13:J13"/>
    <mergeCell ref="L13:N13"/>
    <mergeCell ref="P13:R13"/>
    <mergeCell ref="H10:J10"/>
    <mergeCell ref="L10:N10"/>
    <mergeCell ref="P10:R10"/>
    <mergeCell ref="H11:J11"/>
    <mergeCell ref="L11:N11"/>
    <mergeCell ref="P11:R11"/>
    <mergeCell ref="E2:J2"/>
    <mergeCell ref="R2:V2"/>
    <mergeCell ref="H8:J8"/>
    <mergeCell ref="L8:N8"/>
    <mergeCell ref="P8:R8"/>
    <mergeCell ref="H9:J9"/>
    <mergeCell ref="L9:N9"/>
    <mergeCell ref="P9:R9"/>
    <mergeCell ref="H12:J12"/>
    <mergeCell ref="L12:N12"/>
    <mergeCell ref="P12:R12"/>
  </mergeCells>
  <phoneticPr fontId="1"/>
  <pageMargins left="0" right="0" top="0" bottom="0" header="0.51181102362204722" footer="0.51181102362204722"/>
  <pageSetup paperSize="9" orientation="landscape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V33"/>
  <sheetViews>
    <sheetView tabSelected="1" zoomScale="83" workbookViewId="0">
      <selection activeCell="AC14" sqref="AC14"/>
    </sheetView>
  </sheetViews>
  <sheetFormatPr defaultRowHeight="13.5"/>
  <cols>
    <col min="1" max="1" width="4.875" style="1" customWidth="1"/>
    <col min="2" max="2" width="3.625" style="1" customWidth="1"/>
    <col min="3" max="3" width="4.75" style="1" customWidth="1"/>
    <col min="4" max="4" width="7.625" style="1" customWidth="1"/>
    <col min="5" max="5" width="20.5" style="1" customWidth="1"/>
    <col min="6" max="6" width="13.5" style="1" customWidth="1"/>
    <col min="7" max="7" width="10.875" style="1" customWidth="1"/>
    <col min="8" max="10" width="3.625" style="1" customWidth="1"/>
    <col min="11" max="11" width="19.125" style="1" hidden="1" customWidth="1"/>
    <col min="12" max="14" width="3.625" style="1" customWidth="1"/>
    <col min="15" max="15" width="7.125" style="1" customWidth="1"/>
    <col min="16" max="16" width="0.125" style="1" customWidth="1"/>
    <col min="17" max="18" width="5.125" style="1" customWidth="1"/>
    <col min="19" max="19" width="3.75" style="1" hidden="1" customWidth="1"/>
    <col min="20" max="20" width="9.625" style="1" customWidth="1"/>
    <col min="21" max="21" width="9.625" style="1" hidden="1" customWidth="1"/>
    <col min="22" max="22" width="6.375" style="2" customWidth="1"/>
    <col min="23" max="23" width="2.625" style="1" customWidth="1"/>
    <col min="24" max="24" width="4.5" style="1" customWidth="1"/>
    <col min="25" max="16384" width="9" style="1"/>
  </cols>
  <sheetData>
    <row r="1" spans="1:22" ht="10.5" customHeight="1">
      <c r="B1" s="2"/>
      <c r="C1" s="3"/>
    </row>
    <row r="2" spans="1:22" ht="19.5" customHeight="1">
      <c r="B2" s="2"/>
      <c r="C2" s="3"/>
      <c r="E2" s="77" t="s">
        <v>0</v>
      </c>
      <c r="F2" s="77"/>
      <c r="G2" s="77"/>
      <c r="H2" s="77"/>
      <c r="I2" s="77"/>
      <c r="J2" s="77"/>
      <c r="R2" s="78" t="s">
        <v>86</v>
      </c>
      <c r="S2" s="78"/>
      <c r="T2" s="78"/>
      <c r="U2" s="78"/>
      <c r="V2" s="78"/>
    </row>
    <row r="3" spans="1:22" ht="13.5" customHeight="1">
      <c r="B3" s="2"/>
      <c r="C3" s="3"/>
    </row>
    <row r="4" spans="1:22" ht="18">
      <c r="B4" s="2"/>
      <c r="C4" s="4" t="s">
        <v>66</v>
      </c>
    </row>
    <row r="5" spans="1:22" ht="9.75" customHeight="1">
      <c r="B5" s="2"/>
      <c r="C5" s="3"/>
    </row>
    <row r="6" spans="1:22" ht="15">
      <c r="B6" s="2"/>
      <c r="C6" s="5" t="s">
        <v>2</v>
      </c>
    </row>
    <row r="7" spans="1:22" ht="15" customHeight="1">
      <c r="B7" s="2"/>
      <c r="C7" s="3"/>
      <c r="E7" s="6"/>
      <c r="F7" s="6"/>
      <c r="G7" s="7"/>
      <c r="H7" s="8" t="s">
        <v>3</v>
      </c>
      <c r="I7" s="8"/>
      <c r="J7" s="9"/>
      <c r="K7" s="8"/>
      <c r="L7" s="10" t="s">
        <v>4</v>
      </c>
      <c r="M7" s="8"/>
      <c r="N7" s="9"/>
      <c r="O7" s="11"/>
      <c r="P7" s="12" t="s">
        <v>5</v>
      </c>
      <c r="Q7" s="8"/>
      <c r="R7" s="9"/>
      <c r="S7" s="8" t="s">
        <v>6</v>
      </c>
      <c r="T7" s="8" t="s">
        <v>7</v>
      </c>
      <c r="U7" s="11"/>
      <c r="V7" s="13"/>
    </row>
    <row r="8" spans="1:22" ht="15" customHeight="1">
      <c r="B8" s="2"/>
      <c r="C8" s="14" t="s">
        <v>9</v>
      </c>
      <c r="D8" s="15" t="s">
        <v>10</v>
      </c>
      <c r="E8" s="16" t="s">
        <v>11</v>
      </c>
      <c r="F8" s="16" t="s">
        <v>12</v>
      </c>
      <c r="G8" s="17" t="s">
        <v>8</v>
      </c>
      <c r="H8" s="79" t="s">
        <v>13</v>
      </c>
      <c r="I8" s="80"/>
      <c r="J8" s="81"/>
      <c r="K8" s="18" t="s">
        <v>14</v>
      </c>
      <c r="L8" s="79" t="s">
        <v>15</v>
      </c>
      <c r="M8" s="80"/>
      <c r="N8" s="81"/>
      <c r="O8" s="19" t="s">
        <v>16</v>
      </c>
      <c r="P8" s="79" t="s">
        <v>15</v>
      </c>
      <c r="Q8" s="80"/>
      <c r="R8" s="81"/>
      <c r="S8" s="19"/>
      <c r="T8" s="20" t="s">
        <v>17</v>
      </c>
      <c r="U8" s="21" t="s">
        <v>9</v>
      </c>
      <c r="V8" s="13" t="s">
        <v>18</v>
      </c>
    </row>
    <row r="9" spans="1:22" ht="15" customHeight="1">
      <c r="A9" s="22"/>
      <c r="B9" s="2"/>
      <c r="C9" s="23">
        <v>1</v>
      </c>
      <c r="D9" s="24">
        <v>6033</v>
      </c>
      <c r="E9" s="25" t="s">
        <v>67</v>
      </c>
      <c r="F9" s="26" t="s">
        <v>68</v>
      </c>
      <c r="G9" s="27">
        <v>0.97160000000000002</v>
      </c>
      <c r="H9" s="71">
        <v>0.38194444444444442</v>
      </c>
      <c r="I9" s="72"/>
      <c r="J9" s="73"/>
      <c r="K9" s="28"/>
      <c r="L9" s="71">
        <v>0.49662037037037038</v>
      </c>
      <c r="M9" s="72"/>
      <c r="N9" s="73"/>
      <c r="O9" s="29"/>
      <c r="P9" s="74">
        <f t="shared" ref="P9:P17" si="0">IF(L9="","",L9-H9)</f>
        <v>0.11467592592592596</v>
      </c>
      <c r="Q9" s="75"/>
      <c r="R9" s="76"/>
      <c r="S9" s="30">
        <v>0.11141912962962966</v>
      </c>
      <c r="T9" s="31">
        <f t="shared" ref="T9:T17" si="1">IF(L9="","",IF(S9=50,"",S9))</f>
        <v>0.11141912962962966</v>
      </c>
      <c r="U9" s="32"/>
      <c r="V9" s="33"/>
    </row>
    <row r="10" spans="1:22" ht="15" customHeight="1">
      <c r="A10" s="22"/>
      <c r="B10" s="2"/>
      <c r="C10" s="34">
        <v>2</v>
      </c>
      <c r="D10" s="35">
        <v>5030</v>
      </c>
      <c r="E10" s="36" t="s">
        <v>69</v>
      </c>
      <c r="F10" s="37" t="s">
        <v>70</v>
      </c>
      <c r="G10" s="38">
        <v>1.0223</v>
      </c>
      <c r="H10" s="82">
        <v>0.38194444444444442</v>
      </c>
      <c r="I10" s="83"/>
      <c r="J10" s="84"/>
      <c r="K10" s="39"/>
      <c r="L10" s="82">
        <v>0.49142361111111116</v>
      </c>
      <c r="M10" s="83"/>
      <c r="N10" s="84"/>
      <c r="O10" s="40"/>
      <c r="P10" s="85">
        <f t="shared" si="0"/>
        <v>0.10947916666666674</v>
      </c>
      <c r="Q10" s="86"/>
      <c r="R10" s="87"/>
      <c r="S10" s="41">
        <v>0.1119205520833334</v>
      </c>
      <c r="T10" s="42">
        <f t="shared" si="1"/>
        <v>0.1119205520833334</v>
      </c>
      <c r="U10" s="43"/>
      <c r="V10" s="44"/>
    </row>
    <row r="11" spans="1:22" ht="15" customHeight="1">
      <c r="A11" s="22"/>
      <c r="B11" s="2"/>
      <c r="C11" s="34">
        <v>3</v>
      </c>
      <c r="D11" s="35">
        <v>577</v>
      </c>
      <c r="E11" s="36" t="s">
        <v>71</v>
      </c>
      <c r="F11" s="37" t="s">
        <v>72</v>
      </c>
      <c r="G11" s="38">
        <v>0.98929999999999996</v>
      </c>
      <c r="H11" s="82">
        <v>0.38194444444444442</v>
      </c>
      <c r="I11" s="83"/>
      <c r="J11" s="84"/>
      <c r="K11" s="39"/>
      <c r="L11" s="82">
        <v>0.49737268518518518</v>
      </c>
      <c r="M11" s="83"/>
      <c r="N11" s="84"/>
      <c r="O11" s="40"/>
      <c r="P11" s="85">
        <f t="shared" si="0"/>
        <v>0.11542824074074076</v>
      </c>
      <c r="Q11" s="86"/>
      <c r="R11" s="87"/>
      <c r="S11" s="41">
        <v>0.11419315856481484</v>
      </c>
      <c r="T11" s="42">
        <f t="shared" si="1"/>
        <v>0.11419315856481484</v>
      </c>
      <c r="U11" s="43"/>
      <c r="V11" s="44"/>
    </row>
    <row r="12" spans="1:22" ht="15" customHeight="1">
      <c r="A12" s="22"/>
      <c r="B12" s="2"/>
      <c r="C12" s="34">
        <v>4</v>
      </c>
      <c r="D12" s="35">
        <v>372</v>
      </c>
      <c r="E12" s="36" t="s">
        <v>73</v>
      </c>
      <c r="F12" s="37" t="s">
        <v>72</v>
      </c>
      <c r="G12" s="38">
        <v>0.98929999999999996</v>
      </c>
      <c r="H12" s="82">
        <v>0.38194444444444442</v>
      </c>
      <c r="I12" s="83"/>
      <c r="J12" s="84"/>
      <c r="K12" s="39"/>
      <c r="L12" s="82">
        <v>0.5040972222222222</v>
      </c>
      <c r="M12" s="83"/>
      <c r="N12" s="84"/>
      <c r="O12" s="40"/>
      <c r="P12" s="85">
        <f t="shared" si="0"/>
        <v>0.12215277777777778</v>
      </c>
      <c r="Q12" s="86"/>
      <c r="R12" s="87"/>
      <c r="S12" s="41">
        <v>0.12084574305555555</v>
      </c>
      <c r="T12" s="42">
        <f t="shared" si="1"/>
        <v>0.12084574305555555</v>
      </c>
      <c r="U12" s="43"/>
      <c r="V12" s="44"/>
    </row>
    <row r="13" spans="1:22" ht="15" customHeight="1">
      <c r="A13" s="22"/>
      <c r="B13" s="2"/>
      <c r="C13" s="34">
        <v>5</v>
      </c>
      <c r="D13" s="35">
        <v>4228</v>
      </c>
      <c r="E13" s="36" t="s">
        <v>74</v>
      </c>
      <c r="F13" s="37" t="s">
        <v>75</v>
      </c>
      <c r="G13" s="38">
        <v>1.0452999999999999</v>
      </c>
      <c r="H13" s="82">
        <v>0.38194444444444442</v>
      </c>
      <c r="I13" s="83"/>
      <c r="J13" s="84"/>
      <c r="K13" s="39"/>
      <c r="L13" s="82">
        <v>0.49756944444444445</v>
      </c>
      <c r="M13" s="83"/>
      <c r="N13" s="84"/>
      <c r="O13" s="40"/>
      <c r="P13" s="85">
        <f t="shared" si="0"/>
        <v>0.11562500000000003</v>
      </c>
      <c r="Q13" s="86"/>
      <c r="R13" s="87"/>
      <c r="S13" s="41">
        <v>0.12086281250000003</v>
      </c>
      <c r="T13" s="42">
        <f t="shared" si="1"/>
        <v>0.12086281250000003</v>
      </c>
      <c r="U13" s="43"/>
      <c r="V13" s="44"/>
    </row>
    <row r="14" spans="1:22" ht="15" customHeight="1">
      <c r="A14" s="22"/>
      <c r="B14" s="2"/>
      <c r="C14" s="34">
        <v>6</v>
      </c>
      <c r="D14" s="35">
        <v>5910</v>
      </c>
      <c r="E14" s="36" t="s">
        <v>78</v>
      </c>
      <c r="F14" s="37" t="s">
        <v>79</v>
      </c>
      <c r="G14" s="38">
        <v>1.0621</v>
      </c>
      <c r="H14" s="82">
        <v>0.38194444444444442</v>
      </c>
      <c r="I14" s="83"/>
      <c r="J14" s="84"/>
      <c r="K14" s="39"/>
      <c r="L14" s="82">
        <v>0.49921296296296297</v>
      </c>
      <c r="M14" s="83"/>
      <c r="N14" s="84"/>
      <c r="O14" s="40"/>
      <c r="P14" s="85">
        <f t="shared" si="0"/>
        <v>0.11726851851851855</v>
      </c>
      <c r="Q14" s="86"/>
      <c r="R14" s="87"/>
      <c r="S14" s="41">
        <v>0.12455089351851856</v>
      </c>
      <c r="T14" s="42">
        <f t="shared" si="1"/>
        <v>0.12455089351851856</v>
      </c>
      <c r="U14" s="43"/>
      <c r="V14" s="44"/>
    </row>
    <row r="15" spans="1:22" ht="15" customHeight="1">
      <c r="A15" s="22"/>
      <c r="B15" s="2"/>
      <c r="C15" s="34">
        <v>7</v>
      </c>
      <c r="D15" s="35">
        <v>5660</v>
      </c>
      <c r="E15" s="36" t="s">
        <v>76</v>
      </c>
      <c r="F15" s="37" t="s">
        <v>77</v>
      </c>
      <c r="G15" s="38">
        <v>1.0217000000000001</v>
      </c>
      <c r="H15" s="82">
        <v>0.38194444444444442</v>
      </c>
      <c r="I15" s="83"/>
      <c r="J15" s="84"/>
      <c r="K15" s="39"/>
      <c r="L15" s="82">
        <v>0.50946759259259256</v>
      </c>
      <c r="M15" s="83"/>
      <c r="N15" s="84"/>
      <c r="O15" s="40"/>
      <c r="P15" s="85">
        <f t="shared" si="0"/>
        <v>0.12752314814814814</v>
      </c>
      <c r="Q15" s="86"/>
      <c r="R15" s="87"/>
      <c r="S15" s="41">
        <v>0.13029040046296295</v>
      </c>
      <c r="T15" s="42">
        <f t="shared" si="1"/>
        <v>0.13029040046296295</v>
      </c>
      <c r="U15" s="43"/>
      <c r="V15" s="44"/>
    </row>
    <row r="16" spans="1:22" ht="15" customHeight="1">
      <c r="A16" s="22"/>
      <c r="B16" s="2"/>
      <c r="C16" s="34">
        <v>10</v>
      </c>
      <c r="D16" s="35">
        <v>5174</v>
      </c>
      <c r="E16" s="36" t="s">
        <v>80</v>
      </c>
      <c r="F16" s="37" t="s">
        <v>81</v>
      </c>
      <c r="G16" s="38">
        <v>1.0310999999999999</v>
      </c>
      <c r="H16" s="82">
        <v>0.38194444444444442</v>
      </c>
      <c r="I16" s="83"/>
      <c r="J16" s="84"/>
      <c r="K16" s="39"/>
      <c r="L16" s="82"/>
      <c r="M16" s="83"/>
      <c r="N16" s="84"/>
      <c r="O16" s="40"/>
      <c r="P16" s="85" t="str">
        <f t="shared" si="0"/>
        <v/>
      </c>
      <c r="Q16" s="86"/>
      <c r="R16" s="87"/>
      <c r="S16" s="41">
        <v>50</v>
      </c>
      <c r="T16" s="42" t="str">
        <f t="shared" si="1"/>
        <v/>
      </c>
      <c r="U16" s="43">
        <v>50</v>
      </c>
      <c r="V16" s="44" t="s">
        <v>62</v>
      </c>
    </row>
    <row r="17" spans="1:22" ht="15" customHeight="1">
      <c r="A17" s="22"/>
      <c r="B17" s="2"/>
      <c r="C17" s="45">
        <v>10</v>
      </c>
      <c r="D17" s="46">
        <v>3777</v>
      </c>
      <c r="E17" s="47" t="s">
        <v>82</v>
      </c>
      <c r="F17" s="48" t="s">
        <v>83</v>
      </c>
      <c r="G17" s="49">
        <v>1.0561</v>
      </c>
      <c r="H17" s="88"/>
      <c r="I17" s="89"/>
      <c r="J17" s="90"/>
      <c r="K17" s="50"/>
      <c r="L17" s="88"/>
      <c r="M17" s="89"/>
      <c r="N17" s="90"/>
      <c r="O17" s="51"/>
      <c r="P17" s="91" t="str">
        <f t="shared" si="0"/>
        <v/>
      </c>
      <c r="Q17" s="92"/>
      <c r="R17" s="93"/>
      <c r="S17" s="52">
        <v>50</v>
      </c>
      <c r="T17" s="53" t="str">
        <f t="shared" si="1"/>
        <v/>
      </c>
      <c r="U17" s="54">
        <v>50</v>
      </c>
      <c r="V17" s="55" t="s">
        <v>34</v>
      </c>
    </row>
    <row r="18" spans="1:22" ht="15" customHeight="1">
      <c r="A18" s="22"/>
      <c r="B18" s="2"/>
      <c r="C18" s="3"/>
      <c r="G18" s="56"/>
    </row>
    <row r="19" spans="1:22" ht="15" customHeight="1">
      <c r="A19" s="22"/>
      <c r="B19" s="2"/>
      <c r="C19" s="3"/>
      <c r="G19" s="57"/>
    </row>
    <row r="20" spans="1:22" ht="18.75">
      <c r="B20" s="2"/>
      <c r="C20" s="3"/>
      <c r="D20" s="58" t="s">
        <v>35</v>
      </c>
      <c r="F20" s="59"/>
      <c r="G20" s="57"/>
    </row>
    <row r="21" spans="1:22">
      <c r="B21" s="2"/>
      <c r="C21" s="3"/>
      <c r="G21" s="60"/>
    </row>
    <row r="22" spans="1:22" ht="15" customHeight="1">
      <c r="B22" s="2"/>
      <c r="C22" s="14" t="s">
        <v>36</v>
      </c>
      <c r="D22" s="15" t="s">
        <v>10</v>
      </c>
      <c r="E22" s="16" t="s">
        <v>11</v>
      </c>
      <c r="F22" s="16" t="s">
        <v>12</v>
      </c>
      <c r="G22" s="61" t="s">
        <v>8</v>
      </c>
      <c r="H22" s="99" t="s">
        <v>37</v>
      </c>
      <c r="I22" s="100"/>
      <c r="J22" s="99" t="s">
        <v>38</v>
      </c>
      <c r="K22" s="101"/>
      <c r="L22" s="100"/>
      <c r="M22" s="99" t="s">
        <v>39</v>
      </c>
      <c r="N22" s="100"/>
      <c r="O22" s="99" t="s">
        <v>40</v>
      </c>
      <c r="P22" s="100"/>
      <c r="Q22" s="102" t="s">
        <v>41</v>
      </c>
      <c r="R22" s="103"/>
    </row>
    <row r="23" spans="1:22" ht="15" customHeight="1">
      <c r="B23" s="2"/>
      <c r="C23" s="23">
        <v>1</v>
      </c>
      <c r="D23" s="24">
        <v>6033</v>
      </c>
      <c r="E23" s="62" t="s">
        <v>67</v>
      </c>
      <c r="F23" s="63" t="s">
        <v>68</v>
      </c>
      <c r="G23" s="64">
        <v>0.97160000000000002</v>
      </c>
      <c r="H23" s="94">
        <v>1</v>
      </c>
      <c r="I23" s="95"/>
      <c r="J23" s="94"/>
      <c r="K23" s="96"/>
      <c r="L23" s="95"/>
      <c r="M23" s="94"/>
      <c r="N23" s="95"/>
      <c r="O23" s="94"/>
      <c r="P23" s="95"/>
      <c r="Q23" s="97">
        <f t="shared" ref="Q23:Q31" si="2">SUM(H23:P23)</f>
        <v>1</v>
      </c>
      <c r="R23" s="98"/>
    </row>
    <row r="24" spans="1:22" ht="15" customHeight="1">
      <c r="B24" s="2"/>
      <c r="C24" s="34">
        <v>2</v>
      </c>
      <c r="D24" s="35">
        <v>5030</v>
      </c>
      <c r="E24" s="65" t="s">
        <v>69</v>
      </c>
      <c r="F24" s="66" t="s">
        <v>70</v>
      </c>
      <c r="G24" s="67">
        <v>1.0223</v>
      </c>
      <c r="H24" s="104">
        <v>2</v>
      </c>
      <c r="I24" s="105"/>
      <c r="J24" s="104"/>
      <c r="K24" s="106"/>
      <c r="L24" s="105"/>
      <c r="M24" s="104"/>
      <c r="N24" s="105"/>
      <c r="O24" s="104"/>
      <c r="P24" s="105"/>
      <c r="Q24" s="107">
        <f t="shared" si="2"/>
        <v>2</v>
      </c>
      <c r="R24" s="108"/>
    </row>
    <row r="25" spans="1:22" ht="15" customHeight="1">
      <c r="B25" s="2"/>
      <c r="C25" s="34">
        <v>3</v>
      </c>
      <c r="D25" s="35">
        <v>577</v>
      </c>
      <c r="E25" s="65" t="s">
        <v>71</v>
      </c>
      <c r="F25" s="66" t="s">
        <v>72</v>
      </c>
      <c r="G25" s="67">
        <v>0.98929999999999996</v>
      </c>
      <c r="H25" s="104">
        <v>3</v>
      </c>
      <c r="I25" s="105"/>
      <c r="J25" s="104"/>
      <c r="K25" s="106"/>
      <c r="L25" s="105"/>
      <c r="M25" s="104"/>
      <c r="N25" s="105"/>
      <c r="O25" s="104"/>
      <c r="P25" s="105"/>
      <c r="Q25" s="107">
        <f t="shared" si="2"/>
        <v>3</v>
      </c>
      <c r="R25" s="108"/>
    </row>
    <row r="26" spans="1:22" ht="15" customHeight="1">
      <c r="B26" s="2"/>
      <c r="C26" s="34">
        <v>4</v>
      </c>
      <c r="D26" s="35">
        <v>372</v>
      </c>
      <c r="E26" s="65" t="s">
        <v>73</v>
      </c>
      <c r="F26" s="66" t="s">
        <v>72</v>
      </c>
      <c r="G26" s="67">
        <v>0.98929999999999996</v>
      </c>
      <c r="H26" s="104">
        <v>4</v>
      </c>
      <c r="I26" s="105"/>
      <c r="J26" s="104"/>
      <c r="K26" s="106"/>
      <c r="L26" s="105"/>
      <c r="M26" s="104"/>
      <c r="N26" s="105"/>
      <c r="O26" s="104"/>
      <c r="P26" s="105"/>
      <c r="Q26" s="107">
        <f t="shared" si="2"/>
        <v>4</v>
      </c>
      <c r="R26" s="108"/>
    </row>
    <row r="27" spans="1:22" ht="15" customHeight="1">
      <c r="B27" s="2"/>
      <c r="C27" s="34">
        <v>5</v>
      </c>
      <c r="D27" s="35">
        <v>4228</v>
      </c>
      <c r="E27" s="65" t="s">
        <v>74</v>
      </c>
      <c r="F27" s="66" t="s">
        <v>75</v>
      </c>
      <c r="G27" s="67">
        <v>1.0452999999999999</v>
      </c>
      <c r="H27" s="104">
        <v>5</v>
      </c>
      <c r="I27" s="105"/>
      <c r="J27" s="104"/>
      <c r="K27" s="106"/>
      <c r="L27" s="105"/>
      <c r="M27" s="104"/>
      <c r="N27" s="105"/>
      <c r="O27" s="104"/>
      <c r="P27" s="105"/>
      <c r="Q27" s="107">
        <f t="shared" si="2"/>
        <v>5</v>
      </c>
      <c r="R27" s="108"/>
    </row>
    <row r="28" spans="1:22" ht="15" customHeight="1">
      <c r="B28" s="2"/>
      <c r="C28" s="34">
        <v>6</v>
      </c>
      <c r="D28" s="35">
        <v>5910</v>
      </c>
      <c r="E28" s="65" t="s">
        <v>78</v>
      </c>
      <c r="F28" s="66" t="s">
        <v>79</v>
      </c>
      <c r="G28" s="67">
        <v>1.0621</v>
      </c>
      <c r="H28" s="104">
        <v>6</v>
      </c>
      <c r="I28" s="105"/>
      <c r="J28" s="104"/>
      <c r="K28" s="106"/>
      <c r="L28" s="105"/>
      <c r="M28" s="104"/>
      <c r="N28" s="105"/>
      <c r="O28" s="104"/>
      <c r="P28" s="105"/>
      <c r="Q28" s="107">
        <f t="shared" si="2"/>
        <v>6</v>
      </c>
      <c r="R28" s="108"/>
    </row>
    <row r="29" spans="1:22" ht="15" customHeight="1">
      <c r="B29" s="2"/>
      <c r="C29" s="34">
        <v>7</v>
      </c>
      <c r="D29" s="35">
        <v>5660</v>
      </c>
      <c r="E29" s="65" t="s">
        <v>76</v>
      </c>
      <c r="F29" s="66" t="s">
        <v>77</v>
      </c>
      <c r="G29" s="67">
        <v>1.0217000000000001</v>
      </c>
      <c r="H29" s="104">
        <v>7</v>
      </c>
      <c r="I29" s="105"/>
      <c r="J29" s="104"/>
      <c r="K29" s="106"/>
      <c r="L29" s="105"/>
      <c r="M29" s="104"/>
      <c r="N29" s="105"/>
      <c r="O29" s="104"/>
      <c r="P29" s="105"/>
      <c r="Q29" s="107">
        <f t="shared" si="2"/>
        <v>7</v>
      </c>
      <c r="R29" s="108"/>
    </row>
    <row r="30" spans="1:22" ht="15" customHeight="1">
      <c r="B30" s="2"/>
      <c r="C30" s="34">
        <v>8</v>
      </c>
      <c r="D30" s="35">
        <v>5174</v>
      </c>
      <c r="E30" s="65" t="s">
        <v>80</v>
      </c>
      <c r="F30" s="66" t="s">
        <v>81</v>
      </c>
      <c r="G30" s="67">
        <v>1.0310999999999999</v>
      </c>
      <c r="H30" s="104">
        <v>10</v>
      </c>
      <c r="I30" s="105"/>
      <c r="J30" s="104"/>
      <c r="K30" s="106"/>
      <c r="L30" s="105"/>
      <c r="M30" s="104"/>
      <c r="N30" s="105"/>
      <c r="O30" s="104"/>
      <c r="P30" s="105"/>
      <c r="Q30" s="107">
        <f t="shared" si="2"/>
        <v>10</v>
      </c>
      <c r="R30" s="108"/>
    </row>
    <row r="31" spans="1:22" ht="15" customHeight="1">
      <c r="B31" s="2"/>
      <c r="C31" s="45">
        <v>9</v>
      </c>
      <c r="D31" s="46">
        <v>3777</v>
      </c>
      <c r="E31" s="68" t="s">
        <v>82</v>
      </c>
      <c r="F31" s="69" t="s">
        <v>83</v>
      </c>
      <c r="G31" s="70">
        <v>1.0561</v>
      </c>
      <c r="H31" s="109">
        <v>10</v>
      </c>
      <c r="I31" s="110"/>
      <c r="J31" s="109"/>
      <c r="K31" s="111"/>
      <c r="L31" s="110"/>
      <c r="M31" s="109"/>
      <c r="N31" s="110"/>
      <c r="O31" s="109"/>
      <c r="P31" s="110"/>
      <c r="Q31" s="112">
        <f t="shared" si="2"/>
        <v>10</v>
      </c>
      <c r="R31" s="113"/>
    </row>
    <row r="32" spans="1:22" ht="15" customHeight="1">
      <c r="B32" s="2"/>
      <c r="C32" s="3"/>
      <c r="G32" s="57"/>
    </row>
    <row r="33" spans="2:3">
      <c r="B33" s="2"/>
      <c r="C33" s="3"/>
    </row>
  </sheetData>
  <sheetProtection selectLockedCells="1"/>
  <mergeCells count="82">
    <mergeCell ref="H30:I30"/>
    <mergeCell ref="J30:L30"/>
    <mergeCell ref="M30:N30"/>
    <mergeCell ref="O30:P30"/>
    <mergeCell ref="Q30:R30"/>
    <mergeCell ref="H31:I31"/>
    <mergeCell ref="J31:L31"/>
    <mergeCell ref="M31:N31"/>
    <mergeCell ref="O31:P31"/>
    <mergeCell ref="Q31:R31"/>
    <mergeCell ref="H28:I28"/>
    <mergeCell ref="J28:L28"/>
    <mergeCell ref="M28:N28"/>
    <mergeCell ref="O28:P28"/>
    <mergeCell ref="Q28:R28"/>
    <mergeCell ref="H29:I29"/>
    <mergeCell ref="J29:L29"/>
    <mergeCell ref="M29:N29"/>
    <mergeCell ref="O29:P29"/>
    <mergeCell ref="Q29:R29"/>
    <mergeCell ref="H26:I26"/>
    <mergeCell ref="J26:L26"/>
    <mergeCell ref="M26:N26"/>
    <mergeCell ref="O26:P26"/>
    <mergeCell ref="Q26:R26"/>
    <mergeCell ref="H27:I27"/>
    <mergeCell ref="J27:L27"/>
    <mergeCell ref="M27:N27"/>
    <mergeCell ref="O27:P27"/>
    <mergeCell ref="Q27:R27"/>
    <mergeCell ref="H24:I24"/>
    <mergeCell ref="J24:L24"/>
    <mergeCell ref="M24:N24"/>
    <mergeCell ref="O24:P24"/>
    <mergeCell ref="Q24:R24"/>
    <mergeCell ref="H25:I25"/>
    <mergeCell ref="J25:L25"/>
    <mergeCell ref="M25:N25"/>
    <mergeCell ref="O25:P25"/>
    <mergeCell ref="Q25:R25"/>
    <mergeCell ref="H22:I22"/>
    <mergeCell ref="J22:L22"/>
    <mergeCell ref="M22:N22"/>
    <mergeCell ref="O22:P22"/>
    <mergeCell ref="Q22:R22"/>
    <mergeCell ref="H23:I23"/>
    <mergeCell ref="J23:L23"/>
    <mergeCell ref="M23:N23"/>
    <mergeCell ref="O23:P23"/>
    <mergeCell ref="Q23:R23"/>
    <mergeCell ref="H16:J16"/>
    <mergeCell ref="L16:N16"/>
    <mergeCell ref="P16:R16"/>
    <mergeCell ref="H17:J17"/>
    <mergeCell ref="L17:N17"/>
    <mergeCell ref="P17:R17"/>
    <mergeCell ref="H14:J14"/>
    <mergeCell ref="L14:N14"/>
    <mergeCell ref="P14:R14"/>
    <mergeCell ref="H15:J15"/>
    <mergeCell ref="L15:N15"/>
    <mergeCell ref="P15:R15"/>
    <mergeCell ref="H12:J12"/>
    <mergeCell ref="L12:N12"/>
    <mergeCell ref="P12:R12"/>
    <mergeCell ref="H13:J13"/>
    <mergeCell ref="L13:N13"/>
    <mergeCell ref="P13:R13"/>
    <mergeCell ref="H10:J10"/>
    <mergeCell ref="L10:N10"/>
    <mergeCell ref="P10:R10"/>
    <mergeCell ref="H11:J11"/>
    <mergeCell ref="L11:N11"/>
    <mergeCell ref="P11:R11"/>
    <mergeCell ref="H9:J9"/>
    <mergeCell ref="L9:N9"/>
    <mergeCell ref="P9:R9"/>
    <mergeCell ref="E2:J2"/>
    <mergeCell ref="R2:V2"/>
    <mergeCell ref="H8:J8"/>
    <mergeCell ref="L8:N8"/>
    <mergeCell ref="P8:R8"/>
  </mergeCells>
  <phoneticPr fontId="1"/>
  <pageMargins left="0" right="0" top="0" bottom="0" header="0.51181102362204722" footer="0.51181102362204722"/>
  <pageSetup paperSize="9" orientation="landscape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OPEN_A</vt:lpstr>
      <vt:lpstr>OPEN_B</vt:lpstr>
      <vt:lpstr>OPEN_C</vt:lpstr>
      <vt:lpstr>OPEN_A!Print_Area</vt:lpstr>
      <vt:lpstr>OPEN_B!Print_Area</vt:lpstr>
      <vt:lpstr>OPEN_C!Print_Area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Uehara</dc:creator>
  <cp:lastModifiedBy>owner</cp:lastModifiedBy>
  <cp:lastPrinted>2019-07-17T04:53:18Z</cp:lastPrinted>
  <dcterms:created xsi:type="dcterms:W3CDTF">2019-07-14T04:50:24Z</dcterms:created>
  <dcterms:modified xsi:type="dcterms:W3CDTF">2019-07-17T04:55:10Z</dcterms:modified>
</cp:coreProperties>
</file>